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8515" windowHeight="11565" activeTab="0"/>
  </bookViews>
  <sheets>
    <sheet name="57-60 Resid" sheetId="1" r:id="rId1"/>
  </sheets>
  <externalReferences>
    <externalReference r:id="rId4"/>
  </externalReferences>
  <definedNames>
    <definedName name="_xlnm.Print_Area" localSheetId="0">'57-60 Resid'!$A$1:$Q$316</definedName>
  </definedNames>
  <calcPr fullCalcOnLoad="1"/>
</workbook>
</file>

<file path=xl/sharedStrings.xml><?xml version="1.0" encoding="utf-8"?>
<sst xmlns="http://schemas.openxmlformats.org/spreadsheetml/2006/main" count="280" uniqueCount="265">
  <si>
    <r>
      <t>1.4 Entradas aéreas de extranjeros, por continente y país de residencia,</t>
    </r>
    <r>
      <rPr>
        <b/>
        <vertAlign val="superscript"/>
        <sz val="12"/>
        <color indexed="8"/>
        <rFont val="Arial"/>
        <family val="2"/>
      </rPr>
      <t>1/</t>
    </r>
    <r>
      <rPr>
        <b/>
        <sz val="12"/>
        <color indexed="8"/>
        <rFont val="Arial"/>
        <family val="2"/>
      </rPr>
      <t xml:space="preserve"> 2014</t>
    </r>
  </si>
  <si>
    <t>(Continúa)</t>
  </si>
  <si>
    <t>Continente/ País de residencia</t>
  </si>
  <si>
    <t>Total</t>
  </si>
  <si>
    <t>Total de extranjeros</t>
  </si>
  <si>
    <t/>
  </si>
  <si>
    <t>América</t>
  </si>
  <si>
    <t>América del Norte</t>
  </si>
  <si>
    <t>Bermudas, Islas (R. Unido)</t>
  </si>
  <si>
    <t>Canadá</t>
  </si>
  <si>
    <t>Estados Unidos</t>
  </si>
  <si>
    <t>México</t>
  </si>
  <si>
    <t>Groenlandia</t>
  </si>
  <si>
    <t>San Pedro y Miguelón (Francia)</t>
  </si>
  <si>
    <t>América Central</t>
  </si>
  <si>
    <t>Belice</t>
  </si>
  <si>
    <t>Costa Rica</t>
  </si>
  <si>
    <t>El Salvador</t>
  </si>
  <si>
    <t>Guatemala</t>
  </si>
  <si>
    <t>Honduras</t>
  </si>
  <si>
    <t>Nicaragua</t>
  </si>
  <si>
    <t>Panamá</t>
  </si>
  <si>
    <t>Islas del Caribe</t>
  </si>
  <si>
    <t>Anguila</t>
  </si>
  <si>
    <t>Antigua y Barbuda</t>
  </si>
  <si>
    <t>Antillas Holandesas (P. Bajos)</t>
  </si>
  <si>
    <t>Aruba (P. Bajos)</t>
  </si>
  <si>
    <t>Bahamas (Comonwealth)</t>
  </si>
  <si>
    <t>Barbados</t>
  </si>
  <si>
    <t>Caimán, Islas (R. Unido)</t>
  </si>
  <si>
    <t>Cuba</t>
  </si>
  <si>
    <t>Dominica (Comonwealth)</t>
  </si>
  <si>
    <t>Dominicana, Rep.</t>
  </si>
  <si>
    <t>Granada</t>
  </si>
  <si>
    <t>Guadalupe (Francia)</t>
  </si>
  <si>
    <t>Haití</t>
  </si>
  <si>
    <t>Jamaica</t>
  </si>
  <si>
    <t>Martinica (Terr. Ultram. Francia)</t>
  </si>
  <si>
    <t>Montserrat (R. Unido)</t>
  </si>
  <si>
    <t>Puerto Rico (EUA)</t>
  </si>
  <si>
    <t>San Bartolomé (Terr. Ultram. Francia)</t>
  </si>
  <si>
    <t>San Cristóbal y Nieves</t>
  </si>
  <si>
    <t>San Martín, isla</t>
  </si>
  <si>
    <t>San Vicente y Las Granadinas</t>
  </si>
  <si>
    <t>Santa Lucía</t>
  </si>
  <si>
    <t>Trinidad y Tobago</t>
  </si>
  <si>
    <t>Turcos y Caicos, Islas (R. Unido)</t>
  </si>
  <si>
    <t>Vírgenes Británicas, Islas</t>
  </si>
  <si>
    <t>Vírgenes de EUA, Islas</t>
  </si>
  <si>
    <t>América del Sur</t>
  </si>
  <si>
    <t>Argentina</t>
  </si>
  <si>
    <t>Bolivia</t>
  </si>
  <si>
    <t>Brasil</t>
  </si>
  <si>
    <t>Chile</t>
  </si>
  <si>
    <t>Colombia</t>
  </si>
  <si>
    <t>Ecuador</t>
  </si>
  <si>
    <t>Georgia del Sur y Sandwich del Sur, Islas (R. Unido)</t>
  </si>
  <si>
    <t>Guayana Francesa</t>
  </si>
  <si>
    <t>Guyana</t>
  </si>
  <si>
    <t>Malvinas, Islas</t>
  </si>
  <si>
    <t>Paraguay</t>
  </si>
  <si>
    <t>Perú</t>
  </si>
  <si>
    <t>Surinam</t>
  </si>
  <si>
    <t>Uruguay</t>
  </si>
  <si>
    <t>Venezuela</t>
  </si>
  <si>
    <t>(-) Significa cero.</t>
  </si>
  <si>
    <t>Ver notas al final del cuadro.</t>
  </si>
  <si>
    <t>Europa</t>
  </si>
  <si>
    <t>Aland, Islas (Finlandia)</t>
  </si>
  <si>
    <t>Albania</t>
  </si>
  <si>
    <t>Alemania</t>
  </si>
  <si>
    <t>Andorra</t>
  </si>
  <si>
    <t>Austria</t>
  </si>
  <si>
    <t>Bélgica</t>
  </si>
  <si>
    <t>Bielorrusia</t>
  </si>
  <si>
    <t>Bosnia-Herzegovina</t>
  </si>
  <si>
    <t>Bulgaria</t>
  </si>
  <si>
    <t>Checa, Rep.</t>
  </si>
  <si>
    <t>Croacia</t>
  </si>
  <si>
    <t>Dinamarca</t>
  </si>
  <si>
    <t>Del Hombre, Isla (Corona Británica)</t>
  </si>
  <si>
    <t>Eslovaquia</t>
  </si>
  <si>
    <t>Eslovenia</t>
  </si>
  <si>
    <t>España</t>
  </si>
  <si>
    <t>Estonia</t>
  </si>
  <si>
    <t>Faroe, Islas</t>
  </si>
  <si>
    <t>Finlandia</t>
  </si>
  <si>
    <t>Francia</t>
  </si>
  <si>
    <t>Gibraltar</t>
  </si>
  <si>
    <t>Grecia</t>
  </si>
  <si>
    <t>Guernsey  (R. Unido)</t>
  </si>
  <si>
    <t>Hungría</t>
  </si>
  <si>
    <t>Irlanda</t>
  </si>
  <si>
    <t>Islandia</t>
  </si>
  <si>
    <t>Italia</t>
  </si>
  <si>
    <t>Letonia</t>
  </si>
  <si>
    <t>Liechtenstein</t>
  </si>
  <si>
    <t>Lituania</t>
  </si>
  <si>
    <t>Luxemburgo</t>
  </si>
  <si>
    <t>Macedonia</t>
  </si>
  <si>
    <t>Malta</t>
  </si>
  <si>
    <t>Moldavia</t>
  </si>
  <si>
    <t>Mónaco</t>
  </si>
  <si>
    <t>Montenegro</t>
  </si>
  <si>
    <t>Noruega</t>
  </si>
  <si>
    <t>Países Bajos (Holanda)</t>
  </si>
  <si>
    <t>Polonia</t>
  </si>
  <si>
    <t>Portugal</t>
  </si>
  <si>
    <t>Reino Unido</t>
  </si>
  <si>
    <t>Rumanía</t>
  </si>
  <si>
    <t>Rusia</t>
  </si>
  <si>
    <t>San Marino</t>
  </si>
  <si>
    <t>Serbia</t>
  </si>
  <si>
    <t>Serbia y Montenegro</t>
  </si>
  <si>
    <t>Suecia</t>
  </si>
  <si>
    <t>Suiza</t>
  </si>
  <si>
    <t>Svalbard y Jan Mayen (Noruega)</t>
  </si>
  <si>
    <t>Ucrania</t>
  </si>
  <si>
    <t>Vaticano</t>
  </si>
  <si>
    <t>Asia</t>
  </si>
  <si>
    <t>Afganistán</t>
  </si>
  <si>
    <t>Arabia Saudita</t>
  </si>
  <si>
    <t>Armenia</t>
  </si>
  <si>
    <t>Azerbaiyán</t>
  </si>
  <si>
    <t>Bahréin</t>
  </si>
  <si>
    <t>Bangladesh</t>
  </si>
  <si>
    <t>Brunei</t>
  </si>
  <si>
    <t>Bután</t>
  </si>
  <si>
    <t>Camboya</t>
  </si>
  <si>
    <t>China</t>
  </si>
  <si>
    <t>Chipre</t>
  </si>
  <si>
    <t>Corea, R.P.D. (Norte)</t>
  </si>
  <si>
    <t>Corea, Rep. (Sur)</t>
  </si>
  <si>
    <t>Emiratos Árabes Unidos</t>
  </si>
  <si>
    <t>Filipinas</t>
  </si>
  <si>
    <t>Georgia</t>
  </si>
  <si>
    <t>Hong Kong (China)</t>
  </si>
  <si>
    <t>India</t>
  </si>
  <si>
    <t>Indonesia</t>
  </si>
  <si>
    <t>Irak</t>
  </si>
  <si>
    <t>Irán</t>
  </si>
  <si>
    <t>Israel</t>
  </si>
  <si>
    <t>Japón</t>
  </si>
  <si>
    <t>Jordania</t>
  </si>
  <si>
    <t>Kazajistán</t>
  </si>
  <si>
    <t>Kirguistán</t>
  </si>
  <si>
    <t>Kuwait</t>
  </si>
  <si>
    <t>Laos</t>
  </si>
  <si>
    <t>Líbano</t>
  </si>
  <si>
    <t>Macao (China)</t>
  </si>
  <si>
    <t>Malasia</t>
  </si>
  <si>
    <t>Maldivas</t>
  </si>
  <si>
    <t>Mianmar (Birmania)</t>
  </si>
  <si>
    <t>Mongolia</t>
  </si>
  <si>
    <t>Nepal</t>
  </si>
  <si>
    <t>Omán</t>
  </si>
  <si>
    <t>Pakistán</t>
  </si>
  <si>
    <t>Palestina</t>
  </si>
  <si>
    <t>Qatar</t>
  </si>
  <si>
    <t>Singapur</t>
  </si>
  <si>
    <t>Siria</t>
  </si>
  <si>
    <t>Sri Lanka</t>
  </si>
  <si>
    <t>Tailandia</t>
  </si>
  <si>
    <t>Taiwán</t>
  </si>
  <si>
    <t>Tayikistán</t>
  </si>
  <si>
    <t>Timor Oriental</t>
  </si>
  <si>
    <t>Turkmenistán</t>
  </si>
  <si>
    <t>Turquía</t>
  </si>
  <si>
    <t>Uzbekistán</t>
  </si>
  <si>
    <t>Vietnam</t>
  </si>
  <si>
    <t>Yemen</t>
  </si>
  <si>
    <t>Oceanía</t>
  </si>
  <si>
    <t>Australia</t>
  </si>
  <si>
    <t>Cocos, Islas</t>
  </si>
  <si>
    <t>Cook, Islas</t>
  </si>
  <si>
    <t>Fiyi, Islas</t>
  </si>
  <si>
    <t>Guam, Islas</t>
  </si>
  <si>
    <t>Kiribati</t>
  </si>
  <si>
    <t>Marianas, Islas</t>
  </si>
  <si>
    <t>Marshall, Islas</t>
  </si>
  <si>
    <t>Micronesia, Rep.</t>
  </si>
  <si>
    <t>Nauru</t>
  </si>
  <si>
    <t>Navidad, Islas</t>
  </si>
  <si>
    <t>Niue, Islas</t>
  </si>
  <si>
    <t>Norfolk, Islas</t>
  </si>
  <si>
    <t>Nueva Caledonia</t>
  </si>
  <si>
    <t>Nueva Zelandia</t>
  </si>
  <si>
    <t>Palaos, Rep.</t>
  </si>
  <si>
    <t>Papúa Nueva Guinea</t>
  </si>
  <si>
    <t>Pitcairn, Islas</t>
  </si>
  <si>
    <t>Polinesia Francesa</t>
  </si>
  <si>
    <t>Salomón, Islas</t>
  </si>
  <si>
    <t>Samoa Occidental</t>
  </si>
  <si>
    <t>Tokelau</t>
  </si>
  <si>
    <t>Tonga</t>
  </si>
  <si>
    <t>Tuvalu</t>
  </si>
  <si>
    <t>Vanuatu</t>
  </si>
  <si>
    <t>Wallis y Futuna, Islas</t>
  </si>
  <si>
    <t>(Concluye)</t>
  </si>
  <si>
    <t>África</t>
  </si>
  <si>
    <t>Angola</t>
  </si>
  <si>
    <t>Argelia</t>
  </si>
  <si>
    <t>Benín</t>
  </si>
  <si>
    <t>Botsuana</t>
  </si>
  <si>
    <t>Burkina Faso</t>
  </si>
  <si>
    <t>Burundi</t>
  </si>
  <si>
    <t>Cabo Verde</t>
  </si>
  <si>
    <t>Camerún</t>
  </si>
  <si>
    <t>Centroafricana, Rep.</t>
  </si>
  <si>
    <t>Chad</t>
  </si>
  <si>
    <t>Comoras</t>
  </si>
  <si>
    <t>Congo, Rep.</t>
  </si>
  <si>
    <t>Congo, Rep. Dem.</t>
  </si>
  <si>
    <t>Costa de Marfil</t>
  </si>
  <si>
    <t>Djibouti</t>
  </si>
  <si>
    <t>Egipto</t>
  </si>
  <si>
    <t>Eritrea</t>
  </si>
  <si>
    <t>Etiopía</t>
  </si>
  <si>
    <t>Gabón</t>
  </si>
  <si>
    <t>Gambia</t>
  </si>
  <si>
    <t>Ghana</t>
  </si>
  <si>
    <t>Guinea</t>
  </si>
  <si>
    <t>Guinea Bissau</t>
  </si>
  <si>
    <t>Guinea Ecuatorial</t>
  </si>
  <si>
    <t>Kenia</t>
  </si>
  <si>
    <t>Lesoto</t>
  </si>
  <si>
    <t>Liberia</t>
  </si>
  <si>
    <t>Libia</t>
  </si>
  <si>
    <t>Madagascar</t>
  </si>
  <si>
    <t>Mahoré</t>
  </si>
  <si>
    <t>Malaui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</si>
  <si>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</si>
  <si>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</si>
  <si>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</si>
  <si>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</si>
  <si>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</si>
  <si>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</si>
  <si>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</si>
  <si>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</si>
  <si>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Reunión, Islas</t>
  </si>
  <si>
    <t>Ruanda</t>
  </si>
  <si>
    <t>Saharaui, Rep. Árabe</t>
  </si>
  <si>
    <t>Santa Helena (Terr. Ultram. R. Unido)</t>
  </si>
  <si>
    <t>Santo Tomé y Príncipe</t>
  </si>
  <si>
    <t>Senegal</t>
  </si>
  <si>
    <t>Seychelles, Islas</t>
  </si>
  <si>
    <t>Sierra Leona</t>
  </si>
  <si>
    <t>Somalia</t>
  </si>
  <si>
    <t>Suazilandia</t>
  </si>
  <si>
    <t>Sudáfrica</t>
  </si>
  <si>
    <t>Sudán</t>
  </si>
  <si>
    <t>Sudán del Sur, Rep.</t>
  </si>
  <si>
    <t>Tanzania</t>
  </si>
  <si>
    <t>Terr. Británico del Océano Índico</t>
  </si>
  <si>
    <t>Togo</t>
  </si>
  <si>
    <t>Túnez</t>
  </si>
  <si>
    <t>Uganda</t>
  </si>
  <si>
    <t>Zambia</t>
  </si>
  <si>
    <t>Zimbabue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</si>
  <si>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2/</t>
    </r>
  </si>
  <si>
    <t>Las cifras se refieren a eventos debido a que una misma persona pudo haber entrado al país en más de una ocasión.</t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</si>
  <si>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La información tiene un rango de error de ± 0.5% debido errores de captura en el filtro migratorio.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</si>
  <si>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</si>
  <si>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t>Las cifras pueden diferir de las publicadas en los informes de Gobierno y de Labores debido al proceso de validación de la información.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</si>
  <si>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los registros electrónicos del INM en los puntos de internación aéreos a México.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</si>
</sst>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\ &quot;-&quot;_-;_-@_-"/>
    <numFmt numFmtId="165" formatCode="_-* \ #\ ###\ ##0\ \ _-;\-* #\ ###\ ##0\ \ _-;_-* &quot;-  &quot;_-;_-@\ \ _-"/>
    <numFmt numFmtId="166" formatCode="#\ ###\ ##0;\-;_-* &quot;-&quot;_-;_-@_-"/>
    <numFmt numFmtId="167" formatCode="#\ ###\ ##0\ ;\-;_-* &quot;- &quot;_-;_-@\ _-"/>
    <numFmt numFmtId="168" formatCode="_-* #\ ###\ ##0_-;\-* #\ ##0_-;_-* &quot;-&quot;_-;_-@_-"/>
    <numFmt numFmtId="169" formatCode="_-[$€-2]* #,##0.00_-;\-[$€-2]* #,##0.00_-;_-[$€-2]* &quot;-&quot;??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63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8"/>
      <color rgb="FF000000"/>
      <name val="Arial"/>
      <family val="2"/>
    </font>
    <font>
      <b/>
      <sz val="14"/>
      <color theme="1" tint="0.34999001026153564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3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15" fillId="0" borderId="0">
      <alignment/>
      <protection/>
    </xf>
    <xf numFmtId="0" fontId="39" fillId="29" borderId="1" applyNumberFormat="0" applyAlignment="0" applyProtection="0"/>
    <xf numFmtId="169" fontId="1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3" fillId="21" borderId="5" applyNumberFormat="0" applyAlignment="0" applyProtection="0"/>
    <xf numFmtId="0" fontId="15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50" fillId="0" borderId="0" xfId="0" applyFont="1" applyAlignment="1" quotePrefix="1">
      <alignment/>
    </xf>
    <xf numFmtId="164" fontId="50" fillId="0" borderId="0" xfId="0" applyNumberFormat="1" applyFont="1" applyBorder="1" applyAlignment="1" quotePrefix="1">
      <alignment horizontal="right"/>
    </xf>
    <xf numFmtId="165" fontId="51" fillId="0" borderId="0" xfId="0" applyNumberFormat="1" applyFont="1" applyAlignment="1">
      <alignment/>
    </xf>
    <xf numFmtId="0" fontId="50" fillId="0" borderId="0" xfId="0" applyFont="1" applyAlignment="1">
      <alignment/>
    </xf>
    <xf numFmtId="164" fontId="50" fillId="0" borderId="0" xfId="0" applyNumberFormat="1" applyFont="1" applyBorder="1" applyAlignment="1" quotePrefix="1">
      <alignment horizontal="left"/>
    </xf>
    <xf numFmtId="166" fontId="52" fillId="0" borderId="0" xfId="0" applyNumberFormat="1" applyFont="1" applyFill="1" applyBorder="1" applyAlignment="1">
      <alignment/>
    </xf>
    <xf numFmtId="166" fontId="50" fillId="0" borderId="0" xfId="0" applyNumberFormat="1" applyFont="1" applyAlignment="1">
      <alignment/>
    </xf>
    <xf numFmtId="0" fontId="53" fillId="0" borderId="0" xfId="0" applyFont="1" applyFill="1" applyAlignment="1">
      <alignment/>
    </xf>
    <xf numFmtId="1" fontId="50" fillId="0" borderId="0" xfId="0" applyNumberFormat="1" applyFont="1" applyAlignment="1">
      <alignment/>
    </xf>
    <xf numFmtId="0" fontId="50" fillId="0" borderId="0" xfId="0" applyFont="1" applyAlignment="1">
      <alignment horizontal="right" vertical="center"/>
    </xf>
    <xf numFmtId="41" fontId="50" fillId="33" borderId="10" xfId="0" applyNumberFormat="1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41" fontId="50" fillId="33" borderId="12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167" fontId="50" fillId="0" borderId="0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54" fillId="34" borderId="13" xfId="0" applyFont="1" applyFill="1" applyBorder="1" applyAlignment="1">
      <alignment horizontal="left" indent="1"/>
    </xf>
    <xf numFmtId="164" fontId="54" fillId="34" borderId="0" xfId="0" applyNumberFormat="1" applyFont="1" applyFill="1" applyBorder="1" applyAlignment="1">
      <alignment horizontal="right"/>
    </xf>
    <xf numFmtId="164" fontId="54" fillId="34" borderId="0" xfId="0" applyNumberFormat="1" applyFont="1" applyFill="1" applyBorder="1" applyAlignment="1">
      <alignment horizontal="right" indent="1"/>
    </xf>
    <xf numFmtId="164" fontId="54" fillId="34" borderId="14" xfId="0" applyNumberFormat="1" applyFont="1" applyFill="1" applyBorder="1" applyAlignment="1">
      <alignment horizontal="right" indent="1"/>
    </xf>
    <xf numFmtId="164" fontId="50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indent="1"/>
    </xf>
    <xf numFmtId="164" fontId="54" fillId="0" borderId="14" xfId="0" applyNumberFormat="1" applyFont="1" applyBorder="1" applyAlignment="1">
      <alignment horizontal="right" indent="1"/>
    </xf>
    <xf numFmtId="0" fontId="54" fillId="35" borderId="13" xfId="0" applyFont="1" applyFill="1" applyBorder="1" applyAlignment="1">
      <alignment horizontal="left" indent="2"/>
    </xf>
    <xf numFmtId="164" fontId="54" fillId="35" borderId="0" xfId="0" applyNumberFormat="1" applyFont="1" applyFill="1" applyBorder="1" applyAlignment="1">
      <alignment horizontal="right"/>
    </xf>
    <xf numFmtId="164" fontId="54" fillId="35" borderId="0" xfId="0" applyNumberFormat="1" applyFont="1" applyFill="1" applyBorder="1" applyAlignment="1">
      <alignment horizontal="right" indent="1"/>
    </xf>
    <xf numFmtId="164" fontId="54" fillId="35" borderId="14" xfId="0" applyNumberFormat="1" applyFont="1" applyFill="1" applyBorder="1" applyAlignment="1">
      <alignment horizontal="right" indent="1"/>
    </xf>
    <xf numFmtId="0" fontId="50" fillId="0" borderId="13" xfId="0" applyFont="1" applyBorder="1" applyAlignment="1">
      <alignment horizontal="left" indent="2"/>
    </xf>
    <xf numFmtId="0" fontId="54" fillId="35" borderId="13" xfId="0" applyFont="1" applyFill="1" applyBorder="1" applyAlignment="1">
      <alignment horizontal="left" indent="3"/>
    </xf>
    <xf numFmtId="0" fontId="50" fillId="0" borderId="13" xfId="0" applyFont="1" applyBorder="1" applyAlignment="1">
      <alignment horizontal="left" indent="4"/>
    </xf>
    <xf numFmtId="164" fontId="54" fillId="33" borderId="14" xfId="0" applyNumberFormat="1" applyFont="1" applyFill="1" applyBorder="1" applyAlignment="1">
      <alignment horizontal="right" indent="1"/>
    </xf>
    <xf numFmtId="0" fontId="50" fillId="0" borderId="13" xfId="0" applyFont="1" applyBorder="1" applyAlignment="1">
      <alignment horizontal="left" vertical="center" indent="4"/>
    </xf>
    <xf numFmtId="0" fontId="50" fillId="0" borderId="13" xfId="0" applyFont="1" applyBorder="1" applyAlignment="1">
      <alignment horizontal="left" indent="3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1" fillId="0" borderId="0" xfId="0" applyFont="1" applyAlignment="1">
      <alignment vertical="top"/>
    </xf>
    <xf numFmtId="0" fontId="55" fillId="0" borderId="0" xfId="0" applyFont="1" applyAlignment="1">
      <alignment/>
    </xf>
    <xf numFmtId="0" fontId="56" fillId="0" borderId="0" xfId="0" applyFont="1" applyFill="1" applyAlignment="1">
      <alignment horizontal="left"/>
    </xf>
    <xf numFmtId="0" fontId="56" fillId="0" borderId="0" xfId="0" applyFont="1" applyAlignment="1">
      <alignment horizontal="left"/>
    </xf>
    <xf numFmtId="41" fontId="50" fillId="33" borderId="11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/>
    </xf>
    <xf numFmtId="164" fontId="52" fillId="35" borderId="0" xfId="0" applyNumberFormat="1" applyFont="1" applyFill="1" applyBorder="1" applyAlignment="1">
      <alignment horizontal="right"/>
    </xf>
    <xf numFmtId="164" fontId="52" fillId="35" borderId="0" xfId="0" applyNumberFormat="1" applyFont="1" applyFill="1" applyBorder="1" applyAlignment="1">
      <alignment horizontal="right" indent="1"/>
    </xf>
    <xf numFmtId="0" fontId="50" fillId="0" borderId="13" xfId="0" applyFont="1" applyFill="1" applyBorder="1" applyAlignment="1">
      <alignment horizontal="left" indent="3"/>
    </xf>
    <xf numFmtId="0" fontId="50" fillId="0" borderId="13" xfId="0" applyFont="1" applyFill="1" applyBorder="1" applyAlignment="1">
      <alignment horizontal="left" vertical="center" indent="3"/>
    </xf>
    <xf numFmtId="164" fontId="54" fillId="0" borderId="14" xfId="0" applyNumberFormat="1" applyFont="1" applyFill="1" applyBorder="1" applyAlignment="1">
      <alignment horizontal="right" indent="1"/>
    </xf>
    <xf numFmtId="0" fontId="50" fillId="0" borderId="15" xfId="0" applyFont="1" applyBorder="1" applyAlignment="1">
      <alignment horizontal="left" indent="2"/>
    </xf>
    <xf numFmtId="168" fontId="50" fillId="0" borderId="16" xfId="0" applyNumberFormat="1" applyFont="1" applyBorder="1" applyAlignment="1">
      <alignment/>
    </xf>
    <xf numFmtId="168" fontId="50" fillId="0" borderId="17" xfId="0" applyNumberFormat="1" applyFont="1" applyBorder="1" applyAlignment="1">
      <alignment/>
    </xf>
    <xf numFmtId="0" fontId="50" fillId="0" borderId="0" xfId="0" applyFont="1" applyBorder="1" applyAlignment="1">
      <alignment horizontal="left" indent="2"/>
    </xf>
    <xf numFmtId="168" fontId="50" fillId="0" borderId="0" xfId="0" applyNumberFormat="1" applyFont="1" applyBorder="1" applyAlignment="1">
      <alignment/>
    </xf>
    <xf numFmtId="164" fontId="50" fillId="0" borderId="14" xfId="0" applyNumberFormat="1" applyFont="1" applyFill="1" applyBorder="1" applyAlignment="1">
      <alignment horizontal="right" indent="1"/>
    </xf>
    <xf numFmtId="0" fontId="50" fillId="0" borderId="0" xfId="0" applyFont="1" applyAlignment="1">
      <alignment horizontal="left" indent="2"/>
    </xf>
    <xf numFmtId="168" fontId="50" fillId="0" borderId="0" xfId="0" applyNumberFormat="1" applyFont="1" applyAlignment="1">
      <alignment/>
    </xf>
    <xf numFmtId="0" fontId="51" fillId="0" borderId="0" xfId="0" applyFont="1" applyAlignment="1">
      <alignment horizontal="left" wrapText="1"/>
    </xf>
    <xf numFmtId="0" fontId="50" fillId="0" borderId="0" xfId="0" applyFont="1" applyAlignment="1">
      <alignment horizontal="left" wrapText="1"/>
    </xf>
    <xf numFmtId="0" fontId="54" fillId="0" borderId="0" xfId="0" applyFont="1" applyBorder="1" applyAlignment="1">
      <alignment/>
    </xf>
    <xf numFmtId="164" fontId="54" fillId="35" borderId="0" xfId="0" applyNumberFormat="1" applyFont="1" applyFill="1" applyBorder="1" applyAlignment="1" quotePrefix="1">
      <alignment horizontal="right"/>
    </xf>
    <xf numFmtId="0" fontId="54" fillId="35" borderId="0" xfId="0" applyNumberFormat="1" applyFont="1" applyFill="1" applyBorder="1" applyAlignment="1" quotePrefix="1">
      <alignment horizontal="right"/>
    </xf>
    <xf numFmtId="0" fontId="50" fillId="0" borderId="15" xfId="0" applyFont="1" applyFill="1" applyBorder="1" applyAlignment="1">
      <alignment/>
    </xf>
    <xf numFmtId="164" fontId="50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0" fontId="51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center" wrapText="1"/>
    </xf>
    <xf numFmtId="3" fontId="51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51" fillId="0" borderId="0" xfId="0" applyFont="1" applyFill="1" applyAlignment="1">
      <alignment horizontal="justify" vertical="top" wrapText="1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1">
    <dxf>
      <font>
        <b/>
        <i val="0"/>
        <strike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RTIDA%202015\BOLETIN%20ESTADISTICA\2002%20al%202014\2014%20Validaci&#243;n%20Act%20Rag%2016oct2015\ARCHIVO%20DE%20TRABAJO%20VALIDACION%202014\Cap%201%20VALIDACION%20Bolet&#237;n%202014%20Ver%2030-jun-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2-4"/>
      <sheetName val="Entradas Acumulado"/>
      <sheetName val="5-8 Ene"/>
      <sheetName val="9-12 Feb"/>
      <sheetName val="13-16 Mar"/>
      <sheetName val="17-20 Abr"/>
      <sheetName val="21-24 May"/>
      <sheetName val="25-28 Jun"/>
      <sheetName val="29-32 Jul"/>
      <sheetName val="33-36 Ago"/>
      <sheetName val="37-40 Sep"/>
      <sheetName val="41-44 Oct"/>
      <sheetName val="45-48 Nov"/>
      <sheetName val="49-52 Dic"/>
      <sheetName val="53-56"/>
      <sheetName val="Cuadro 1.5 (2)"/>
      <sheetName val="57-60 Resid"/>
      <sheetName val="Cuadro 1.5 (3)"/>
      <sheetName val="Cobertura SIOM"/>
      <sheetName val="Flujo Terrestre Norte Sur"/>
      <sheetName val="Hoja2"/>
      <sheetName val="Entradas x Entidad Federativa"/>
      <sheetName val="Aereas por calidad"/>
      <sheetName val="Gráficas Flujo Aereo"/>
      <sheetName val="EntradasCalidadmes2014"/>
      <sheetName val="EntradasCalidadmes2013"/>
      <sheetName val="EntradasCalidadmes2012"/>
      <sheetName val="EntradasCalidadmes2012b"/>
      <sheetName val="EntradasCalidadmes2011"/>
      <sheetName val="EntradasCalidadmes2011b"/>
      <sheetName val="Aeropuertos"/>
      <sheetName val="Terrestres"/>
      <sheetName val="Maritimos"/>
      <sheetName val="Total de entradas a t m"/>
      <sheetName val="Entradas TF y VL"/>
      <sheetName val="Hoja1"/>
      <sheetName val="Hoja3"/>
      <sheetName val="Hoja4"/>
      <sheetName val="Aereas por calidad (2011)"/>
      <sheetName val="Aereas por calidad (2010)"/>
      <sheetName val="Aeropuertos (Extranjeros)"/>
      <sheetName val="Terrestres (Extranjeros)"/>
      <sheetName val="Maritimos (Extranjeros)"/>
      <sheetName val="Total de entradas a t m (Extrj)"/>
      <sheetName val="Aeropuertos (Mex)"/>
      <sheetName val="Terrestres (Mex)"/>
      <sheetName val="Maritimos (Mex)"/>
      <sheetName val="Total de entradas a t m (Mex)"/>
    </sheetNames>
    <sheetDataSet>
      <sheetData sheetId="15">
        <row r="287">
          <cell r="C287">
            <v>6876</v>
          </cell>
          <cell r="D287">
            <v>3872</v>
          </cell>
          <cell r="E287">
            <v>4398</v>
          </cell>
          <cell r="F287">
            <v>3248</v>
          </cell>
          <cell r="G287">
            <v>4720</v>
          </cell>
          <cell r="H287">
            <v>1689</v>
          </cell>
          <cell r="I287">
            <v>3874</v>
          </cell>
          <cell r="J287">
            <v>3873</v>
          </cell>
          <cell r="K287">
            <v>1133</v>
          </cell>
          <cell r="L287">
            <v>982</v>
          </cell>
          <cell r="M287">
            <v>1877</v>
          </cell>
          <cell r="N287">
            <v>2755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1"/>
  <sheetViews>
    <sheetView tabSelected="1" zoomScalePageLayoutView="0" workbookViewId="0" topLeftCell="A42">
      <selection activeCell="B66" sqref="B66"/>
    </sheetView>
  </sheetViews>
  <sheetFormatPr defaultColWidth="11.421875" defaultRowHeight="12" customHeight="1"/>
  <cols>
    <col min="1" max="1" width="1.28515625" style="4" customWidth="1"/>
    <col min="2" max="2" width="43.8515625" style="4" customWidth="1"/>
    <col min="3" max="6" width="8.7109375" style="4" customWidth="1"/>
    <col min="7" max="8" width="8.57421875" style="4" customWidth="1"/>
    <col min="9" max="9" width="8.8515625" style="4" customWidth="1"/>
    <col min="10" max="10" width="7.8515625" style="4" customWidth="1"/>
    <col min="11" max="11" width="9.28125" style="4" customWidth="1"/>
    <col min="12" max="12" width="7.8515625" style="4" customWidth="1"/>
    <col min="13" max="14" width="9.00390625" style="4" customWidth="1"/>
    <col min="15" max="15" width="0.85546875" style="4" customWidth="1"/>
    <col min="16" max="16" width="11.140625" style="4" customWidth="1"/>
    <col min="17" max="17" width="1.7109375" style="4" customWidth="1"/>
    <col min="18" max="16384" width="11.421875" style="4" customWidth="1"/>
  </cols>
  <sheetData>
    <row r="1" spans="1:16" ht="6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</row>
    <row r="2" spans="2:16" ht="15.75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3:18" ht="15.75" customHeight="1"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/>
      <c r="R3" s="7"/>
    </row>
    <row r="4" spans="2:16" ht="12" customHeight="1" thickBo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 t="s">
        <v>1</v>
      </c>
    </row>
    <row r="5" spans="2:16" ht="25.5" customHeight="1">
      <c r="B5" s="11" t="s">
        <v>2</v>
      </c>
      <c r="C5" s="12" t="str">
        <f aca="true" t="shared" si="0" ref="C5:N5">CHOOSE(COLUMN(B5)-1,"Enero","Febrero","Marzo","Abril","Mayo","Junio","Julio","Agosto","Septiembre","Octubre","Noviembre","Diciembre")</f>
        <v>Enero</v>
      </c>
      <c r="D5" s="12" t="str">
        <f t="shared" si="0"/>
        <v>Febrero</v>
      </c>
      <c r="E5" s="12" t="str">
        <f t="shared" si="0"/>
        <v>Marzo</v>
      </c>
      <c r="F5" s="12" t="str">
        <f t="shared" si="0"/>
        <v>Abril</v>
      </c>
      <c r="G5" s="12" t="str">
        <f t="shared" si="0"/>
        <v>Mayo</v>
      </c>
      <c r="H5" s="12" t="str">
        <f t="shared" si="0"/>
        <v>Junio</v>
      </c>
      <c r="I5" s="12" t="str">
        <f t="shared" si="0"/>
        <v>Julio</v>
      </c>
      <c r="J5" s="12" t="str">
        <f t="shared" si="0"/>
        <v>Agosto</v>
      </c>
      <c r="K5" s="12" t="str">
        <f t="shared" si="0"/>
        <v>Septiembre</v>
      </c>
      <c r="L5" s="12" t="str">
        <f t="shared" si="0"/>
        <v>Octubre</v>
      </c>
      <c r="M5" s="12" t="str">
        <f t="shared" si="0"/>
        <v>Noviembre</v>
      </c>
      <c r="N5" s="12" t="str">
        <f t="shared" si="0"/>
        <v>Diciembre</v>
      </c>
      <c r="O5" s="12"/>
      <c r="P5" s="13" t="s">
        <v>3</v>
      </c>
    </row>
    <row r="6" spans="2:16" ht="6" customHeight="1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</row>
    <row r="7" spans="2:21" ht="15" customHeight="1">
      <c r="B7" s="17" t="s">
        <v>4</v>
      </c>
      <c r="C7" s="18">
        <f aca="true" t="shared" si="1" ref="C7:N7">C9+C87+C140+C205+C247+C308</f>
        <v>1210619</v>
      </c>
      <c r="D7" s="18">
        <f t="shared" si="1"/>
        <v>1197006</v>
      </c>
      <c r="E7" s="18">
        <f t="shared" si="1"/>
        <v>1355728</v>
      </c>
      <c r="F7" s="18">
        <f t="shared" si="1"/>
        <v>1068731</v>
      </c>
      <c r="G7" s="18">
        <f t="shared" si="1"/>
        <v>1003386</v>
      </c>
      <c r="H7" s="18">
        <f t="shared" si="1"/>
        <v>1095878</v>
      </c>
      <c r="I7" s="18">
        <f t="shared" si="1"/>
        <v>1144723</v>
      </c>
      <c r="J7" s="18">
        <f t="shared" si="1"/>
        <v>973924</v>
      </c>
      <c r="K7" s="18">
        <f t="shared" si="1"/>
        <v>671701</v>
      </c>
      <c r="L7" s="18">
        <f t="shared" si="1"/>
        <v>836381</v>
      </c>
      <c r="M7" s="18">
        <f t="shared" si="1"/>
        <v>1062513</v>
      </c>
      <c r="N7" s="18">
        <f t="shared" si="1"/>
        <v>1337924</v>
      </c>
      <c r="O7" s="19"/>
      <c r="P7" s="20">
        <f>SUM(C7:O7)</f>
        <v>12958514</v>
      </c>
      <c r="R7" s="21"/>
      <c r="S7" s="21"/>
      <c r="U7" s="21"/>
    </row>
    <row r="8" spans="2:16" ht="6" customHeight="1">
      <c r="B8" s="14" t="s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4"/>
    </row>
    <row r="9" spans="2:18" ht="12" customHeight="1">
      <c r="B9" s="25" t="s">
        <v>6</v>
      </c>
      <c r="C9" s="26">
        <f>C11+C19+C28+C56</f>
        <v>1039460</v>
      </c>
      <c r="D9" s="26">
        <f aca="true" t="shared" si="2" ref="D9:N9">D11+D19+D28+D56</f>
        <v>1030708</v>
      </c>
      <c r="E9" s="26">
        <f t="shared" si="2"/>
        <v>1177432</v>
      </c>
      <c r="F9" s="26">
        <f t="shared" si="2"/>
        <v>908421</v>
      </c>
      <c r="G9" s="26">
        <f t="shared" si="2"/>
        <v>853119</v>
      </c>
      <c r="H9" s="26">
        <f t="shared" si="2"/>
        <v>945718</v>
      </c>
      <c r="I9" s="26">
        <f t="shared" si="2"/>
        <v>964594</v>
      </c>
      <c r="J9" s="26">
        <f t="shared" si="2"/>
        <v>794026</v>
      </c>
      <c r="K9" s="26">
        <f t="shared" si="2"/>
        <v>530201</v>
      </c>
      <c r="L9" s="26">
        <f t="shared" si="2"/>
        <v>670948</v>
      </c>
      <c r="M9" s="26">
        <f t="shared" si="2"/>
        <v>881777</v>
      </c>
      <c r="N9" s="26">
        <f t="shared" si="2"/>
        <v>1147725</v>
      </c>
      <c r="O9" s="27"/>
      <c r="P9" s="28">
        <f>SUM(C9:O9)</f>
        <v>10944129</v>
      </c>
      <c r="R9" s="21"/>
    </row>
    <row r="10" spans="2:16" ht="6" customHeight="1">
      <c r="B10" s="2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4"/>
    </row>
    <row r="11" spans="2:16" ht="12" customHeight="1">
      <c r="B11" s="30" t="s">
        <v>7</v>
      </c>
      <c r="C11" s="26">
        <f aca="true" t="shared" si="3" ref="C11:N11">SUM(C12:C18)</f>
        <v>899279</v>
      </c>
      <c r="D11" s="26">
        <f t="shared" si="3"/>
        <v>915268</v>
      </c>
      <c r="E11" s="26">
        <f t="shared" si="3"/>
        <v>1071183</v>
      </c>
      <c r="F11" s="26">
        <f t="shared" si="3"/>
        <v>798209</v>
      </c>
      <c r="G11" s="26">
        <f t="shared" si="3"/>
        <v>725108</v>
      </c>
      <c r="H11" s="26">
        <f t="shared" si="3"/>
        <v>829462</v>
      </c>
      <c r="I11" s="26">
        <f t="shared" si="3"/>
        <v>834083</v>
      </c>
      <c r="J11" s="26">
        <f t="shared" si="3"/>
        <v>659775</v>
      </c>
      <c r="K11" s="26">
        <f t="shared" si="3"/>
        <v>398613</v>
      </c>
      <c r="L11" s="26">
        <f t="shared" si="3"/>
        <v>530977</v>
      </c>
      <c r="M11" s="26">
        <f t="shared" si="3"/>
        <v>742423</v>
      </c>
      <c r="N11" s="26">
        <f t="shared" si="3"/>
        <v>1002021</v>
      </c>
      <c r="O11" s="27"/>
      <c r="P11" s="28">
        <f aca="true" t="shared" si="4" ref="P11:P17">SUM(C11:O11)</f>
        <v>9406401</v>
      </c>
    </row>
    <row r="12" spans="2:16" ht="12" customHeight="1">
      <c r="B12" s="31" t="s">
        <v>8</v>
      </c>
      <c r="C12" s="2">
        <v>23</v>
      </c>
      <c r="D12" s="2">
        <v>30</v>
      </c>
      <c r="E12" s="2">
        <v>25</v>
      </c>
      <c r="F12" s="2">
        <v>34</v>
      </c>
      <c r="G12" s="2">
        <v>25</v>
      </c>
      <c r="H12" s="2">
        <v>36</v>
      </c>
      <c r="I12" s="2">
        <v>79</v>
      </c>
      <c r="J12" s="2">
        <v>71</v>
      </c>
      <c r="K12" s="2">
        <v>43</v>
      </c>
      <c r="L12" s="2">
        <v>44</v>
      </c>
      <c r="M12" s="2">
        <v>99</v>
      </c>
      <c r="N12" s="2">
        <v>40</v>
      </c>
      <c r="O12" s="23"/>
      <c r="P12" s="32">
        <f t="shared" si="4"/>
        <v>549</v>
      </c>
    </row>
    <row r="13" spans="2:16" ht="12" customHeight="1">
      <c r="B13" s="31" t="s">
        <v>9</v>
      </c>
      <c r="C13" s="2">
        <v>261889</v>
      </c>
      <c r="D13" s="2">
        <v>249625</v>
      </c>
      <c r="E13" s="2">
        <v>246445</v>
      </c>
      <c r="F13" s="2">
        <v>149973</v>
      </c>
      <c r="G13" s="2">
        <v>80106</v>
      </c>
      <c r="H13" s="2">
        <v>54246</v>
      </c>
      <c r="I13" s="2">
        <v>60304</v>
      </c>
      <c r="J13" s="2">
        <v>61192</v>
      </c>
      <c r="K13" s="2">
        <v>41109</v>
      </c>
      <c r="L13" s="2">
        <v>65986</v>
      </c>
      <c r="M13" s="2">
        <v>158496</v>
      </c>
      <c r="N13" s="2">
        <v>216787</v>
      </c>
      <c r="O13" s="23"/>
      <c r="P13" s="32">
        <f t="shared" si="4"/>
        <v>1646158</v>
      </c>
    </row>
    <row r="14" spans="2:16" ht="12" customHeight="1">
      <c r="B14" s="33" t="s">
        <v>10</v>
      </c>
      <c r="C14" s="2">
        <v>586758</v>
      </c>
      <c r="D14" s="2">
        <v>639521</v>
      </c>
      <c r="E14" s="2">
        <v>793866</v>
      </c>
      <c r="F14" s="2">
        <v>614747</v>
      </c>
      <c r="G14" s="2">
        <v>613838</v>
      </c>
      <c r="H14" s="2">
        <v>746155</v>
      </c>
      <c r="I14" s="2">
        <v>739676</v>
      </c>
      <c r="J14" s="2">
        <v>554121</v>
      </c>
      <c r="K14" s="2">
        <v>324436</v>
      </c>
      <c r="L14" s="2">
        <v>430330</v>
      </c>
      <c r="M14" s="2">
        <v>549811</v>
      </c>
      <c r="N14" s="2">
        <v>755244</v>
      </c>
      <c r="O14" s="23"/>
      <c r="P14" s="32">
        <f t="shared" si="4"/>
        <v>7348503</v>
      </c>
    </row>
    <row r="15" spans="2:16" ht="12" customHeight="1">
      <c r="B15" s="33" t="s">
        <v>11</v>
      </c>
      <c r="C15" s="2">
        <v>50609</v>
      </c>
      <c r="D15" s="2">
        <v>26092</v>
      </c>
      <c r="E15" s="2">
        <v>30847</v>
      </c>
      <c r="F15" s="2">
        <v>33455</v>
      </c>
      <c r="G15" s="2">
        <v>31138</v>
      </c>
      <c r="H15" s="2">
        <v>29024</v>
      </c>
      <c r="I15" s="2">
        <v>34024</v>
      </c>
      <c r="J15" s="2">
        <v>44390</v>
      </c>
      <c r="K15" s="2">
        <v>33025</v>
      </c>
      <c r="L15" s="2">
        <v>34617</v>
      </c>
      <c r="M15" s="2">
        <v>34016</v>
      </c>
      <c r="N15" s="2">
        <v>29949</v>
      </c>
      <c r="O15" s="23"/>
      <c r="P15" s="32">
        <f t="shared" si="4"/>
        <v>411186</v>
      </c>
    </row>
    <row r="16" spans="2:16" ht="12" customHeight="1">
      <c r="B16" s="33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2">
        <v>0</v>
      </c>
      <c r="J16" s="2">
        <v>1</v>
      </c>
      <c r="K16" s="2">
        <v>0</v>
      </c>
      <c r="L16" s="2">
        <v>0</v>
      </c>
      <c r="M16" s="2">
        <v>1</v>
      </c>
      <c r="N16" s="2">
        <v>0</v>
      </c>
      <c r="O16" s="23"/>
      <c r="P16" s="32">
        <f t="shared" si="4"/>
        <v>3</v>
      </c>
    </row>
    <row r="17" spans="2:16" ht="12" customHeight="1">
      <c r="B17" s="33" t="s">
        <v>13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23"/>
      <c r="P17" s="32">
        <f t="shared" si="4"/>
        <v>2</v>
      </c>
    </row>
    <row r="18" spans="2:16" ht="6" customHeight="1">
      <c r="B18" s="34" t="s">
        <v>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4"/>
    </row>
    <row r="19" spans="2:16" ht="12" customHeight="1">
      <c r="B19" s="30" t="s">
        <v>14</v>
      </c>
      <c r="C19" s="26">
        <f aca="true" t="shared" si="5" ref="C19:N19">SUM(C20:C27)</f>
        <v>17587</v>
      </c>
      <c r="D19" s="26">
        <f t="shared" si="5"/>
        <v>14116</v>
      </c>
      <c r="E19" s="26">
        <f t="shared" si="5"/>
        <v>16358</v>
      </c>
      <c r="F19" s="26">
        <f t="shared" si="5"/>
        <v>18070</v>
      </c>
      <c r="G19" s="26">
        <f t="shared" si="5"/>
        <v>16038</v>
      </c>
      <c r="H19" s="26">
        <f t="shared" si="5"/>
        <v>16638</v>
      </c>
      <c r="I19" s="26">
        <f t="shared" si="5"/>
        <v>17481</v>
      </c>
      <c r="J19" s="26">
        <f t="shared" si="5"/>
        <v>18183</v>
      </c>
      <c r="K19" s="26">
        <f t="shared" si="5"/>
        <v>17864</v>
      </c>
      <c r="L19" s="26">
        <f t="shared" si="5"/>
        <v>19452</v>
      </c>
      <c r="M19" s="26">
        <f t="shared" si="5"/>
        <v>22136</v>
      </c>
      <c r="N19" s="26">
        <f t="shared" si="5"/>
        <v>22295</v>
      </c>
      <c r="O19" s="27"/>
      <c r="P19" s="28">
        <f aca="true" t="shared" si="6" ref="P19:P26">SUM(C19:O19)</f>
        <v>216218</v>
      </c>
    </row>
    <row r="20" spans="2:16" ht="12" customHeight="1">
      <c r="B20" s="31" t="s">
        <v>15</v>
      </c>
      <c r="C20" s="2">
        <v>397</v>
      </c>
      <c r="D20" s="2">
        <v>194</v>
      </c>
      <c r="E20" s="2">
        <v>249</v>
      </c>
      <c r="F20" s="2">
        <v>328</v>
      </c>
      <c r="G20" s="2">
        <v>296</v>
      </c>
      <c r="H20" s="2">
        <v>332</v>
      </c>
      <c r="I20" s="2">
        <v>652</v>
      </c>
      <c r="J20" s="2">
        <v>759</v>
      </c>
      <c r="K20" s="2">
        <v>423</v>
      </c>
      <c r="L20" s="2">
        <v>358</v>
      </c>
      <c r="M20" s="2">
        <v>407</v>
      </c>
      <c r="N20" s="2">
        <v>565</v>
      </c>
      <c r="O20" s="23"/>
      <c r="P20" s="32">
        <f t="shared" si="6"/>
        <v>4960</v>
      </c>
    </row>
    <row r="21" spans="2:16" ht="12" customHeight="1">
      <c r="B21" s="31" t="s">
        <v>16</v>
      </c>
      <c r="C21" s="2">
        <v>7103</v>
      </c>
      <c r="D21" s="2">
        <v>4078</v>
      </c>
      <c r="E21" s="2">
        <v>4391</v>
      </c>
      <c r="F21" s="2">
        <v>5073</v>
      </c>
      <c r="G21" s="2">
        <v>4159</v>
      </c>
      <c r="H21" s="2">
        <v>4399</v>
      </c>
      <c r="I21" s="2">
        <v>5300</v>
      </c>
      <c r="J21" s="2">
        <v>4648</v>
      </c>
      <c r="K21" s="2">
        <v>4940</v>
      </c>
      <c r="L21" s="2">
        <v>5019</v>
      </c>
      <c r="M21" s="2">
        <v>5414</v>
      </c>
      <c r="N21" s="2">
        <v>8663</v>
      </c>
      <c r="O21" s="23"/>
      <c r="P21" s="32">
        <f t="shared" si="6"/>
        <v>63187</v>
      </c>
    </row>
    <row r="22" spans="2:16" ht="12" customHeight="1">
      <c r="B22" s="31" t="s">
        <v>17</v>
      </c>
      <c r="C22" s="2">
        <v>1326</v>
      </c>
      <c r="D22" s="2">
        <v>1798</v>
      </c>
      <c r="E22" s="2">
        <v>1741</v>
      </c>
      <c r="F22" s="2">
        <v>2236</v>
      </c>
      <c r="G22" s="2">
        <v>2141</v>
      </c>
      <c r="H22" s="2">
        <v>2283</v>
      </c>
      <c r="I22" s="2">
        <v>2356</v>
      </c>
      <c r="J22" s="2">
        <v>3229</v>
      </c>
      <c r="K22" s="2">
        <v>2227</v>
      </c>
      <c r="L22" s="2">
        <v>2413</v>
      </c>
      <c r="M22" s="2">
        <v>3040</v>
      </c>
      <c r="N22" s="2">
        <v>2584</v>
      </c>
      <c r="O22" s="23"/>
      <c r="P22" s="32">
        <f t="shared" si="6"/>
        <v>27374</v>
      </c>
    </row>
    <row r="23" spans="2:16" ht="12" customHeight="1">
      <c r="B23" s="31" t="s">
        <v>18</v>
      </c>
      <c r="C23" s="2">
        <v>4297</v>
      </c>
      <c r="D23" s="2">
        <v>3391</v>
      </c>
      <c r="E23" s="2">
        <v>4792</v>
      </c>
      <c r="F23" s="2">
        <v>5252</v>
      </c>
      <c r="G23" s="2">
        <v>4448</v>
      </c>
      <c r="H23" s="2">
        <v>4959</v>
      </c>
      <c r="I23" s="2">
        <v>4174</v>
      </c>
      <c r="J23" s="2">
        <v>4138</v>
      </c>
      <c r="K23" s="2">
        <v>4336</v>
      </c>
      <c r="L23" s="2">
        <v>5201</v>
      </c>
      <c r="M23" s="2">
        <v>5885</v>
      </c>
      <c r="N23" s="2">
        <v>5212</v>
      </c>
      <c r="O23" s="23"/>
      <c r="P23" s="32">
        <f t="shared" si="6"/>
        <v>56085</v>
      </c>
    </row>
    <row r="24" spans="2:16" ht="12" customHeight="1">
      <c r="B24" s="31" t="s">
        <v>19</v>
      </c>
      <c r="C24" s="2">
        <v>1141</v>
      </c>
      <c r="D24" s="2">
        <v>1086</v>
      </c>
      <c r="E24" s="2">
        <v>1290</v>
      </c>
      <c r="F24" s="2">
        <v>1729</v>
      </c>
      <c r="G24" s="2">
        <v>1228</v>
      </c>
      <c r="H24" s="2">
        <v>1075</v>
      </c>
      <c r="I24" s="2">
        <v>1325</v>
      </c>
      <c r="J24" s="2">
        <v>1278</v>
      </c>
      <c r="K24" s="2">
        <v>1258</v>
      </c>
      <c r="L24" s="2">
        <v>1506</v>
      </c>
      <c r="M24" s="2">
        <v>1313</v>
      </c>
      <c r="N24" s="2">
        <v>1046</v>
      </c>
      <c r="O24" s="23"/>
      <c r="P24" s="32">
        <f t="shared" si="6"/>
        <v>15275</v>
      </c>
    </row>
    <row r="25" spans="2:16" ht="12" customHeight="1">
      <c r="B25" s="31" t="s">
        <v>20</v>
      </c>
      <c r="C25" s="2">
        <v>363</v>
      </c>
      <c r="D25" s="2">
        <v>473</v>
      </c>
      <c r="E25" s="2">
        <v>473</v>
      </c>
      <c r="F25" s="2">
        <v>432</v>
      </c>
      <c r="G25" s="2">
        <v>461</v>
      </c>
      <c r="H25" s="2">
        <v>475</v>
      </c>
      <c r="I25" s="2">
        <v>486</v>
      </c>
      <c r="J25" s="2">
        <v>602</v>
      </c>
      <c r="K25" s="2">
        <v>790</v>
      </c>
      <c r="L25" s="2">
        <v>599</v>
      </c>
      <c r="M25" s="2">
        <v>849</v>
      </c>
      <c r="N25" s="2">
        <v>586</v>
      </c>
      <c r="O25" s="23"/>
      <c r="P25" s="32">
        <f t="shared" si="6"/>
        <v>6589</v>
      </c>
    </row>
    <row r="26" spans="2:16" ht="12" customHeight="1">
      <c r="B26" s="31" t="s">
        <v>21</v>
      </c>
      <c r="C26" s="2">
        <v>2960</v>
      </c>
      <c r="D26" s="2">
        <v>3096</v>
      </c>
      <c r="E26" s="2">
        <v>3422</v>
      </c>
      <c r="F26" s="2">
        <v>3020</v>
      </c>
      <c r="G26" s="2">
        <v>3305</v>
      </c>
      <c r="H26" s="2">
        <v>3115</v>
      </c>
      <c r="I26" s="2">
        <v>3188</v>
      </c>
      <c r="J26" s="2">
        <v>3529</v>
      </c>
      <c r="K26" s="2">
        <v>3890</v>
      </c>
      <c r="L26" s="2">
        <v>4356</v>
      </c>
      <c r="M26" s="2">
        <v>5228</v>
      </c>
      <c r="N26" s="2">
        <v>3639</v>
      </c>
      <c r="O26" s="23"/>
      <c r="P26" s="32">
        <f t="shared" si="6"/>
        <v>42748</v>
      </c>
    </row>
    <row r="27" spans="2:16" ht="6" customHeight="1">
      <c r="B27" s="34" t="s">
        <v>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4"/>
    </row>
    <row r="28" spans="2:16" ht="12" customHeight="1">
      <c r="B28" s="30" t="s">
        <v>22</v>
      </c>
      <c r="C28" s="26">
        <f aca="true" t="shared" si="7" ref="C28:N28">SUM(C29:C55)</f>
        <v>1831</v>
      </c>
      <c r="D28" s="26">
        <f t="shared" si="7"/>
        <v>2279</v>
      </c>
      <c r="E28" s="26">
        <f t="shared" si="7"/>
        <v>2941</v>
      </c>
      <c r="F28" s="26">
        <f t="shared" si="7"/>
        <v>2979</v>
      </c>
      <c r="G28" s="26">
        <f t="shared" si="7"/>
        <v>3778</v>
      </c>
      <c r="H28" s="26">
        <f t="shared" si="7"/>
        <v>3427</v>
      </c>
      <c r="I28" s="26">
        <f t="shared" si="7"/>
        <v>5143</v>
      </c>
      <c r="J28" s="26">
        <f t="shared" si="7"/>
        <v>4177</v>
      </c>
      <c r="K28" s="26">
        <f t="shared" si="7"/>
        <v>3554</v>
      </c>
      <c r="L28" s="26">
        <f t="shared" si="7"/>
        <v>3868</v>
      </c>
      <c r="M28" s="26">
        <f t="shared" si="7"/>
        <v>6741</v>
      </c>
      <c r="N28" s="26">
        <f t="shared" si="7"/>
        <v>3569</v>
      </c>
      <c r="O28" s="27"/>
      <c r="P28" s="28">
        <f aca="true" t="shared" si="8" ref="P28:P54">SUM(C28:O28)</f>
        <v>44287</v>
      </c>
    </row>
    <row r="29" spans="2:16" ht="12" customHeight="1">
      <c r="B29" s="31" t="s">
        <v>23</v>
      </c>
      <c r="C29" s="2">
        <v>4</v>
      </c>
      <c r="D29" s="2">
        <v>0</v>
      </c>
      <c r="E29" s="2">
        <v>0</v>
      </c>
      <c r="F29" s="2">
        <v>2</v>
      </c>
      <c r="G29" s="2">
        <v>1</v>
      </c>
      <c r="H29" s="2">
        <v>1</v>
      </c>
      <c r="I29" s="2">
        <v>2</v>
      </c>
      <c r="J29" s="2">
        <v>3</v>
      </c>
      <c r="K29" s="2">
        <v>0</v>
      </c>
      <c r="L29" s="2">
        <v>0</v>
      </c>
      <c r="M29" s="2">
        <v>0</v>
      </c>
      <c r="N29" s="2">
        <v>0</v>
      </c>
      <c r="O29" s="23"/>
      <c r="P29" s="32">
        <f t="shared" si="8"/>
        <v>13</v>
      </c>
    </row>
    <row r="30" spans="2:16" ht="12" customHeight="1">
      <c r="B30" s="31" t="s">
        <v>24</v>
      </c>
      <c r="C30" s="2">
        <v>5</v>
      </c>
      <c r="D30" s="2">
        <v>5</v>
      </c>
      <c r="E30" s="2">
        <v>4</v>
      </c>
      <c r="F30" s="2">
        <v>6</v>
      </c>
      <c r="G30" s="2">
        <v>10</v>
      </c>
      <c r="H30" s="2">
        <v>15</v>
      </c>
      <c r="I30" s="2">
        <v>12</v>
      </c>
      <c r="J30" s="2">
        <v>10</v>
      </c>
      <c r="K30" s="2">
        <v>12</v>
      </c>
      <c r="L30" s="2">
        <v>6</v>
      </c>
      <c r="M30" s="2">
        <v>23</v>
      </c>
      <c r="N30" s="2">
        <v>5</v>
      </c>
      <c r="O30" s="23"/>
      <c r="P30" s="32">
        <f t="shared" si="8"/>
        <v>113</v>
      </c>
    </row>
    <row r="31" spans="2:16" ht="12" customHeight="1">
      <c r="B31" s="31" t="s">
        <v>25</v>
      </c>
      <c r="C31" s="2">
        <v>14</v>
      </c>
      <c r="D31" s="2">
        <v>0</v>
      </c>
      <c r="E31" s="2">
        <v>2</v>
      </c>
      <c r="F31" s="2">
        <v>6</v>
      </c>
      <c r="G31" s="2">
        <v>2</v>
      </c>
      <c r="H31" s="2">
        <v>6</v>
      </c>
      <c r="I31" s="2">
        <v>0</v>
      </c>
      <c r="J31" s="2">
        <v>1</v>
      </c>
      <c r="K31" s="2">
        <v>8</v>
      </c>
      <c r="L31" s="2">
        <v>1</v>
      </c>
      <c r="M31" s="2">
        <v>1</v>
      </c>
      <c r="N31" s="2">
        <v>1</v>
      </c>
      <c r="O31" s="23"/>
      <c r="P31" s="32">
        <f t="shared" si="8"/>
        <v>42</v>
      </c>
    </row>
    <row r="32" spans="2:16" ht="12" customHeight="1">
      <c r="B32" s="31" t="s">
        <v>26</v>
      </c>
      <c r="C32" s="2">
        <v>11</v>
      </c>
      <c r="D32" s="2">
        <v>5</v>
      </c>
      <c r="E32" s="2">
        <v>15</v>
      </c>
      <c r="F32" s="2">
        <v>15</v>
      </c>
      <c r="G32" s="2">
        <v>10</v>
      </c>
      <c r="H32" s="2">
        <v>14</v>
      </c>
      <c r="I32" s="2">
        <v>18</v>
      </c>
      <c r="J32" s="2">
        <v>16</v>
      </c>
      <c r="K32" s="2">
        <v>25</v>
      </c>
      <c r="L32" s="2">
        <v>23</v>
      </c>
      <c r="M32" s="2">
        <v>47</v>
      </c>
      <c r="N32" s="2">
        <v>8</v>
      </c>
      <c r="O32" s="23"/>
      <c r="P32" s="32">
        <f t="shared" si="8"/>
        <v>207</v>
      </c>
    </row>
    <row r="33" spans="2:16" ht="12" customHeight="1">
      <c r="B33" s="31" t="s">
        <v>27</v>
      </c>
      <c r="C33" s="2">
        <v>26</v>
      </c>
      <c r="D33" s="2">
        <v>38</v>
      </c>
      <c r="E33" s="2">
        <v>38</v>
      </c>
      <c r="F33" s="2">
        <v>56</v>
      </c>
      <c r="G33" s="2">
        <v>65</v>
      </c>
      <c r="H33" s="2">
        <v>28</v>
      </c>
      <c r="I33" s="2">
        <v>127</v>
      </c>
      <c r="J33" s="2">
        <v>66</v>
      </c>
      <c r="K33" s="2">
        <v>67</v>
      </c>
      <c r="L33" s="2">
        <v>28</v>
      </c>
      <c r="M33" s="2">
        <v>99</v>
      </c>
      <c r="N33" s="2">
        <v>54</v>
      </c>
      <c r="O33" s="23"/>
      <c r="P33" s="32">
        <f t="shared" si="8"/>
        <v>692</v>
      </c>
    </row>
    <row r="34" spans="2:16" ht="12" customHeight="1">
      <c r="B34" s="31" t="s">
        <v>28</v>
      </c>
      <c r="C34" s="2">
        <v>34</v>
      </c>
      <c r="D34" s="2">
        <v>46</v>
      </c>
      <c r="E34" s="2">
        <v>40</v>
      </c>
      <c r="F34" s="2">
        <v>34</v>
      </c>
      <c r="G34" s="2">
        <v>52</v>
      </c>
      <c r="H34" s="2">
        <v>92</v>
      </c>
      <c r="I34" s="2">
        <v>69</v>
      </c>
      <c r="J34" s="2">
        <v>79</v>
      </c>
      <c r="K34" s="2">
        <v>72</v>
      </c>
      <c r="L34" s="2">
        <v>31</v>
      </c>
      <c r="M34" s="2">
        <v>196</v>
      </c>
      <c r="N34" s="2">
        <v>30</v>
      </c>
      <c r="O34" s="23"/>
      <c r="P34" s="32">
        <f t="shared" si="8"/>
        <v>775</v>
      </c>
    </row>
    <row r="35" spans="2:16" ht="12" customHeight="1">
      <c r="B35" s="31" t="s">
        <v>29</v>
      </c>
      <c r="C35" s="2">
        <v>4</v>
      </c>
      <c r="D35" s="2">
        <v>0</v>
      </c>
      <c r="E35" s="2">
        <v>2</v>
      </c>
      <c r="F35" s="2">
        <v>23</v>
      </c>
      <c r="G35" s="2">
        <v>9</v>
      </c>
      <c r="H35" s="2">
        <v>9</v>
      </c>
      <c r="I35" s="2">
        <v>17</v>
      </c>
      <c r="J35" s="2">
        <v>4</v>
      </c>
      <c r="K35" s="2">
        <v>15</v>
      </c>
      <c r="L35" s="2">
        <v>7</v>
      </c>
      <c r="M35" s="2">
        <v>42</v>
      </c>
      <c r="N35" s="2">
        <v>9</v>
      </c>
      <c r="O35" s="23"/>
      <c r="P35" s="32">
        <f t="shared" si="8"/>
        <v>141</v>
      </c>
    </row>
    <row r="36" spans="2:16" ht="12" customHeight="1">
      <c r="B36" s="31" t="s">
        <v>30</v>
      </c>
      <c r="C36" s="2">
        <v>771</v>
      </c>
      <c r="D36" s="2">
        <v>1075</v>
      </c>
      <c r="E36" s="2">
        <v>1423</v>
      </c>
      <c r="F36" s="2">
        <v>1267</v>
      </c>
      <c r="G36" s="2">
        <v>1796</v>
      </c>
      <c r="H36" s="2">
        <v>1471</v>
      </c>
      <c r="I36" s="2">
        <v>1921</v>
      </c>
      <c r="J36" s="2">
        <v>2046</v>
      </c>
      <c r="K36" s="2">
        <v>1513</v>
      </c>
      <c r="L36" s="2">
        <v>1777</v>
      </c>
      <c r="M36" s="2">
        <v>2762</v>
      </c>
      <c r="N36" s="2">
        <v>1673</v>
      </c>
      <c r="O36" s="23"/>
      <c r="P36" s="32">
        <f t="shared" si="8"/>
        <v>19495</v>
      </c>
    </row>
    <row r="37" spans="2:16" ht="12" customHeight="1">
      <c r="B37" s="31" t="s">
        <v>31</v>
      </c>
      <c r="C37" s="2">
        <v>4</v>
      </c>
      <c r="D37" s="2">
        <v>4</v>
      </c>
      <c r="E37" s="2">
        <v>6</v>
      </c>
      <c r="F37" s="2">
        <v>5</v>
      </c>
      <c r="G37" s="2">
        <v>5</v>
      </c>
      <c r="H37" s="2">
        <v>7</v>
      </c>
      <c r="I37" s="2">
        <v>11</v>
      </c>
      <c r="J37" s="2">
        <v>11</v>
      </c>
      <c r="K37" s="2">
        <v>10</v>
      </c>
      <c r="L37" s="2">
        <v>7</v>
      </c>
      <c r="M37" s="2">
        <v>7</v>
      </c>
      <c r="N37" s="2">
        <v>8</v>
      </c>
      <c r="O37" s="23"/>
      <c r="P37" s="32">
        <f t="shared" si="8"/>
        <v>85</v>
      </c>
    </row>
    <row r="38" spans="2:16" ht="12" customHeight="1">
      <c r="B38" s="31" t="s">
        <v>32</v>
      </c>
      <c r="C38" s="2">
        <v>440</v>
      </c>
      <c r="D38" s="2">
        <v>517</v>
      </c>
      <c r="E38" s="2">
        <v>713</v>
      </c>
      <c r="F38" s="2">
        <v>742</v>
      </c>
      <c r="G38" s="2">
        <v>830</v>
      </c>
      <c r="H38" s="2">
        <v>728</v>
      </c>
      <c r="I38" s="2">
        <v>898</v>
      </c>
      <c r="J38" s="2">
        <v>778</v>
      </c>
      <c r="K38" s="2">
        <v>866</v>
      </c>
      <c r="L38" s="2">
        <v>849</v>
      </c>
      <c r="M38" s="2">
        <v>1605</v>
      </c>
      <c r="N38" s="2">
        <v>644</v>
      </c>
      <c r="O38" s="23"/>
      <c r="P38" s="32">
        <f t="shared" si="8"/>
        <v>9610</v>
      </c>
    </row>
    <row r="39" spans="2:16" ht="12" customHeight="1">
      <c r="B39" s="31" t="s">
        <v>33</v>
      </c>
      <c r="C39" s="2">
        <v>5</v>
      </c>
      <c r="D39" s="2">
        <v>2</v>
      </c>
      <c r="E39" s="2">
        <v>5</v>
      </c>
      <c r="F39" s="2">
        <v>6</v>
      </c>
      <c r="G39" s="2">
        <v>11</v>
      </c>
      <c r="H39" s="2">
        <v>3</v>
      </c>
      <c r="I39" s="2">
        <v>15</v>
      </c>
      <c r="J39" s="2">
        <v>8</v>
      </c>
      <c r="K39" s="2">
        <v>10</v>
      </c>
      <c r="L39" s="2">
        <v>4</v>
      </c>
      <c r="M39" s="2">
        <v>22</v>
      </c>
      <c r="N39" s="2">
        <v>14</v>
      </c>
      <c r="O39" s="23"/>
      <c r="P39" s="32">
        <f t="shared" si="8"/>
        <v>105</v>
      </c>
    </row>
    <row r="40" spans="2:16" ht="12" customHeight="1">
      <c r="B40" s="31" t="s">
        <v>34</v>
      </c>
      <c r="C40" s="2">
        <v>1</v>
      </c>
      <c r="D40" s="2">
        <v>0</v>
      </c>
      <c r="E40" s="2">
        <v>0</v>
      </c>
      <c r="F40" s="2">
        <v>3</v>
      </c>
      <c r="G40" s="2">
        <v>3</v>
      </c>
      <c r="H40" s="2">
        <v>0</v>
      </c>
      <c r="I40" s="2">
        <v>0</v>
      </c>
      <c r="J40" s="2">
        <v>10</v>
      </c>
      <c r="K40" s="2">
        <v>3</v>
      </c>
      <c r="L40" s="2">
        <v>2</v>
      </c>
      <c r="M40" s="2">
        <v>0</v>
      </c>
      <c r="N40" s="2">
        <v>11</v>
      </c>
      <c r="O40" s="23"/>
      <c r="P40" s="32">
        <f t="shared" si="8"/>
        <v>33</v>
      </c>
    </row>
    <row r="41" spans="2:16" ht="12" customHeight="1">
      <c r="B41" s="31" t="s">
        <v>35</v>
      </c>
      <c r="C41" s="2">
        <v>61</v>
      </c>
      <c r="D41" s="2">
        <v>116</v>
      </c>
      <c r="E41" s="2">
        <v>62</v>
      </c>
      <c r="F41" s="2">
        <v>105</v>
      </c>
      <c r="G41" s="2">
        <v>117</v>
      </c>
      <c r="H41" s="2">
        <v>84</v>
      </c>
      <c r="I41" s="2">
        <v>120</v>
      </c>
      <c r="J41" s="2">
        <v>150</v>
      </c>
      <c r="K41" s="2">
        <v>126</v>
      </c>
      <c r="L41" s="2">
        <v>74</v>
      </c>
      <c r="M41" s="2">
        <v>220</v>
      </c>
      <c r="N41" s="2">
        <v>99</v>
      </c>
      <c r="O41" s="23"/>
      <c r="P41" s="32">
        <f t="shared" si="8"/>
        <v>1334</v>
      </c>
    </row>
    <row r="42" spans="2:16" ht="12" customHeight="1">
      <c r="B42" s="31" t="s">
        <v>36</v>
      </c>
      <c r="C42" s="2">
        <v>111</v>
      </c>
      <c r="D42" s="2">
        <v>105</v>
      </c>
      <c r="E42" s="2">
        <v>130</v>
      </c>
      <c r="F42" s="2">
        <v>111</v>
      </c>
      <c r="G42" s="2">
        <v>181</v>
      </c>
      <c r="H42" s="2">
        <v>184</v>
      </c>
      <c r="I42" s="2">
        <v>231</v>
      </c>
      <c r="J42" s="2">
        <v>177</v>
      </c>
      <c r="K42" s="2">
        <v>201</v>
      </c>
      <c r="L42" s="2">
        <v>305</v>
      </c>
      <c r="M42" s="2">
        <v>354</v>
      </c>
      <c r="N42" s="2">
        <v>125</v>
      </c>
      <c r="O42" s="23"/>
      <c r="P42" s="32">
        <f t="shared" si="8"/>
        <v>2215</v>
      </c>
    </row>
    <row r="43" spans="2:16" ht="12" customHeight="1">
      <c r="B43" s="31" t="s">
        <v>37</v>
      </c>
      <c r="C43" s="2">
        <v>1</v>
      </c>
      <c r="D43" s="2">
        <v>2</v>
      </c>
      <c r="E43" s="2">
        <v>0</v>
      </c>
      <c r="F43" s="2">
        <v>0</v>
      </c>
      <c r="G43" s="2">
        <v>4</v>
      </c>
      <c r="H43" s="2">
        <v>5</v>
      </c>
      <c r="I43" s="2">
        <v>0</v>
      </c>
      <c r="J43" s="2">
        <v>4</v>
      </c>
      <c r="K43" s="2">
        <v>1</v>
      </c>
      <c r="L43" s="2">
        <v>2</v>
      </c>
      <c r="M43" s="2">
        <v>1</v>
      </c>
      <c r="N43" s="2">
        <v>2</v>
      </c>
      <c r="O43" s="23"/>
      <c r="P43" s="32">
        <f t="shared" si="8"/>
        <v>22</v>
      </c>
    </row>
    <row r="44" spans="2:16" ht="12" customHeight="1">
      <c r="B44" s="31" t="s">
        <v>38</v>
      </c>
      <c r="C44" s="2">
        <v>0</v>
      </c>
      <c r="D44" s="2">
        <v>1</v>
      </c>
      <c r="E44" s="2">
        <v>0</v>
      </c>
      <c r="F44" s="2">
        <v>0</v>
      </c>
      <c r="G44" s="2">
        <v>1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</v>
      </c>
      <c r="O44" s="23"/>
      <c r="P44" s="32">
        <f t="shared" si="8"/>
        <v>4</v>
      </c>
    </row>
    <row r="45" spans="2:16" ht="12" customHeight="1">
      <c r="B45" s="31" t="s">
        <v>39</v>
      </c>
      <c r="C45" s="2">
        <v>146</v>
      </c>
      <c r="D45" s="2">
        <v>166</v>
      </c>
      <c r="E45" s="2">
        <v>174</v>
      </c>
      <c r="F45" s="2">
        <v>246</v>
      </c>
      <c r="G45" s="2">
        <v>317</v>
      </c>
      <c r="H45" s="2">
        <v>446</v>
      </c>
      <c r="I45" s="2">
        <v>1243</v>
      </c>
      <c r="J45" s="2">
        <v>303</v>
      </c>
      <c r="K45" s="2">
        <v>325</v>
      </c>
      <c r="L45" s="2">
        <v>428</v>
      </c>
      <c r="M45" s="2">
        <v>641</v>
      </c>
      <c r="N45" s="2">
        <v>289</v>
      </c>
      <c r="O45" s="23"/>
      <c r="P45" s="32">
        <f t="shared" si="8"/>
        <v>4724</v>
      </c>
    </row>
    <row r="46" spans="2:16" ht="12" customHeight="1">
      <c r="B46" s="31" t="s">
        <v>40</v>
      </c>
      <c r="C46" s="2">
        <v>2</v>
      </c>
      <c r="D46" s="2">
        <v>0</v>
      </c>
      <c r="E46" s="2">
        <v>3</v>
      </c>
      <c r="F46" s="2">
        <v>0</v>
      </c>
      <c r="G46" s="2">
        <v>2</v>
      </c>
      <c r="H46" s="2">
        <v>5</v>
      </c>
      <c r="I46" s="2">
        <v>2</v>
      </c>
      <c r="J46" s="2">
        <v>4</v>
      </c>
      <c r="K46" s="2">
        <v>3</v>
      </c>
      <c r="L46" s="2">
        <v>4</v>
      </c>
      <c r="M46" s="2">
        <v>5</v>
      </c>
      <c r="N46" s="2">
        <v>1</v>
      </c>
      <c r="O46" s="23"/>
      <c r="P46" s="32">
        <f t="shared" si="8"/>
        <v>31</v>
      </c>
    </row>
    <row r="47" spans="2:16" ht="12" customHeight="1">
      <c r="B47" s="31" t="s">
        <v>41</v>
      </c>
      <c r="C47" s="2">
        <v>4</v>
      </c>
      <c r="D47" s="2">
        <v>2</v>
      </c>
      <c r="E47" s="2">
        <v>8</v>
      </c>
      <c r="F47" s="2">
        <v>10</v>
      </c>
      <c r="G47" s="2">
        <v>5</v>
      </c>
      <c r="H47" s="2">
        <v>4</v>
      </c>
      <c r="I47" s="2">
        <v>13</v>
      </c>
      <c r="J47" s="2">
        <v>8</v>
      </c>
      <c r="K47" s="2">
        <v>3</v>
      </c>
      <c r="L47" s="2">
        <v>9</v>
      </c>
      <c r="M47" s="2">
        <v>19</v>
      </c>
      <c r="N47" s="2">
        <v>3</v>
      </c>
      <c r="O47" s="23"/>
      <c r="P47" s="32">
        <f t="shared" si="8"/>
        <v>88</v>
      </c>
    </row>
    <row r="48" spans="2:16" ht="12" customHeight="1">
      <c r="B48" s="31" t="s">
        <v>42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1</v>
      </c>
      <c r="K48" s="2">
        <v>0</v>
      </c>
      <c r="L48" s="2">
        <v>1</v>
      </c>
      <c r="M48" s="2">
        <v>0</v>
      </c>
      <c r="N48" s="2">
        <v>0</v>
      </c>
      <c r="O48" s="23"/>
      <c r="P48" s="32">
        <f t="shared" si="8"/>
        <v>3</v>
      </c>
    </row>
    <row r="49" spans="2:16" ht="12" customHeight="1">
      <c r="B49" s="31" t="s">
        <v>43</v>
      </c>
      <c r="C49" s="2">
        <v>18</v>
      </c>
      <c r="D49" s="2">
        <v>34</v>
      </c>
      <c r="E49" s="2">
        <v>28</v>
      </c>
      <c r="F49" s="2">
        <v>27</v>
      </c>
      <c r="G49" s="2">
        <v>30</v>
      </c>
      <c r="H49" s="2">
        <v>20</v>
      </c>
      <c r="I49" s="2">
        <v>39</v>
      </c>
      <c r="J49" s="2">
        <v>22</v>
      </c>
      <c r="K49" s="2">
        <v>23</v>
      </c>
      <c r="L49" s="2">
        <v>80</v>
      </c>
      <c r="M49" s="2">
        <v>123</v>
      </c>
      <c r="N49" s="2">
        <v>278</v>
      </c>
      <c r="O49" s="23"/>
      <c r="P49" s="32">
        <f t="shared" si="8"/>
        <v>722</v>
      </c>
    </row>
    <row r="50" spans="2:16" ht="12" customHeight="1">
      <c r="B50" s="31" t="s">
        <v>44</v>
      </c>
      <c r="C50" s="2">
        <v>6</v>
      </c>
      <c r="D50" s="2">
        <v>7</v>
      </c>
      <c r="E50" s="2">
        <v>7</v>
      </c>
      <c r="F50" s="2">
        <v>17</v>
      </c>
      <c r="G50" s="2">
        <v>26</v>
      </c>
      <c r="H50" s="2">
        <v>13</v>
      </c>
      <c r="I50" s="2">
        <v>19</v>
      </c>
      <c r="J50" s="2">
        <v>15</v>
      </c>
      <c r="K50" s="2">
        <v>14</v>
      </c>
      <c r="L50" s="2">
        <v>9</v>
      </c>
      <c r="M50" s="2">
        <v>29</v>
      </c>
      <c r="N50" s="2">
        <v>31</v>
      </c>
      <c r="O50" s="23"/>
      <c r="P50" s="32">
        <f t="shared" si="8"/>
        <v>193</v>
      </c>
    </row>
    <row r="51" spans="2:16" ht="12" customHeight="1">
      <c r="B51" s="31" t="s">
        <v>45</v>
      </c>
      <c r="C51" s="2">
        <v>116</v>
      </c>
      <c r="D51" s="2">
        <v>107</v>
      </c>
      <c r="E51" s="2">
        <v>214</v>
      </c>
      <c r="F51" s="2">
        <v>265</v>
      </c>
      <c r="G51" s="2">
        <v>255</v>
      </c>
      <c r="H51" s="2">
        <v>239</v>
      </c>
      <c r="I51" s="2">
        <v>346</v>
      </c>
      <c r="J51" s="2">
        <v>423</v>
      </c>
      <c r="K51" s="2">
        <v>231</v>
      </c>
      <c r="L51" s="2">
        <v>185</v>
      </c>
      <c r="M51" s="2">
        <v>488</v>
      </c>
      <c r="N51" s="2">
        <v>246</v>
      </c>
      <c r="O51" s="23"/>
      <c r="P51" s="32">
        <f t="shared" si="8"/>
        <v>3115</v>
      </c>
    </row>
    <row r="52" spans="2:16" ht="12" customHeight="1">
      <c r="B52" s="31" t="s">
        <v>46</v>
      </c>
      <c r="C52" s="2">
        <v>47</v>
      </c>
      <c r="D52" s="2">
        <v>45</v>
      </c>
      <c r="E52" s="2">
        <v>66</v>
      </c>
      <c r="F52" s="2">
        <v>30</v>
      </c>
      <c r="G52" s="2">
        <v>44</v>
      </c>
      <c r="H52" s="2">
        <v>48</v>
      </c>
      <c r="I52" s="2">
        <v>37</v>
      </c>
      <c r="J52" s="2">
        <v>38</v>
      </c>
      <c r="K52" s="2">
        <v>25</v>
      </c>
      <c r="L52" s="2">
        <v>32</v>
      </c>
      <c r="M52" s="2">
        <v>52</v>
      </c>
      <c r="N52" s="2">
        <v>35</v>
      </c>
      <c r="O52" s="23"/>
      <c r="P52" s="32">
        <f t="shared" si="8"/>
        <v>499</v>
      </c>
    </row>
    <row r="53" spans="2:16" ht="12" customHeight="1">
      <c r="B53" s="31" t="s">
        <v>47</v>
      </c>
      <c r="C53" s="2">
        <v>0</v>
      </c>
      <c r="D53" s="2">
        <v>0</v>
      </c>
      <c r="E53" s="2">
        <v>0</v>
      </c>
      <c r="F53" s="2">
        <v>2</v>
      </c>
      <c r="G53" s="2">
        <v>2</v>
      </c>
      <c r="H53" s="2">
        <v>3</v>
      </c>
      <c r="I53" s="2">
        <v>3</v>
      </c>
      <c r="J53" s="2">
        <v>0</v>
      </c>
      <c r="K53" s="2">
        <v>1</v>
      </c>
      <c r="L53" s="2">
        <v>4</v>
      </c>
      <c r="M53" s="2">
        <v>3</v>
      </c>
      <c r="N53" s="2">
        <v>2</v>
      </c>
      <c r="O53" s="23"/>
      <c r="P53" s="32">
        <f t="shared" si="8"/>
        <v>20</v>
      </c>
    </row>
    <row r="54" spans="2:16" ht="12" customHeight="1">
      <c r="B54" s="31" t="s">
        <v>48</v>
      </c>
      <c r="C54" s="2">
        <v>0</v>
      </c>
      <c r="D54" s="2">
        <v>2</v>
      </c>
      <c r="E54" s="2">
        <v>1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>
        <v>0</v>
      </c>
      <c r="L54" s="2">
        <v>0</v>
      </c>
      <c r="M54" s="2">
        <v>2</v>
      </c>
      <c r="N54" s="2">
        <v>0</v>
      </c>
      <c r="O54" s="23"/>
      <c r="P54" s="32">
        <f t="shared" si="8"/>
        <v>6</v>
      </c>
    </row>
    <row r="55" spans="2:16" ht="6" customHeight="1">
      <c r="B55" s="3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  <c r="P55" s="24"/>
    </row>
    <row r="56" spans="2:16" ht="12" customHeight="1">
      <c r="B56" s="30" t="s">
        <v>49</v>
      </c>
      <c r="C56" s="26">
        <f aca="true" t="shared" si="9" ref="C56:N56">SUM(C57:C72)</f>
        <v>120763</v>
      </c>
      <c r="D56" s="26">
        <f t="shared" si="9"/>
        <v>99045</v>
      </c>
      <c r="E56" s="26">
        <f t="shared" si="9"/>
        <v>86950</v>
      </c>
      <c r="F56" s="26">
        <f t="shared" si="9"/>
        <v>89163</v>
      </c>
      <c r="G56" s="26">
        <f t="shared" si="9"/>
        <v>108195</v>
      </c>
      <c r="H56" s="26">
        <f t="shared" si="9"/>
        <v>96191</v>
      </c>
      <c r="I56" s="26">
        <f t="shared" si="9"/>
        <v>107887</v>
      </c>
      <c r="J56" s="26">
        <f t="shared" si="9"/>
        <v>111891</v>
      </c>
      <c r="K56" s="26">
        <f t="shared" si="9"/>
        <v>110170</v>
      </c>
      <c r="L56" s="26">
        <f t="shared" si="9"/>
        <v>116651</v>
      </c>
      <c r="M56" s="26">
        <f t="shared" si="9"/>
        <v>110477</v>
      </c>
      <c r="N56" s="26">
        <f t="shared" si="9"/>
        <v>119840</v>
      </c>
      <c r="O56" s="27"/>
      <c r="P56" s="28">
        <f aca="true" t="shared" si="10" ref="P56:P71">SUM(C56:O56)</f>
        <v>1277223</v>
      </c>
    </row>
    <row r="57" spans="2:16" ht="12" customHeight="1">
      <c r="B57" s="31" t="s">
        <v>50</v>
      </c>
      <c r="C57" s="2">
        <v>28142</v>
      </c>
      <c r="D57" s="2">
        <v>20605</v>
      </c>
      <c r="E57" s="2">
        <v>19433</v>
      </c>
      <c r="F57" s="2">
        <v>15624</v>
      </c>
      <c r="G57" s="2">
        <v>20741</v>
      </c>
      <c r="H57" s="2">
        <v>14593</v>
      </c>
      <c r="I57" s="2">
        <v>17389</v>
      </c>
      <c r="J57" s="2">
        <v>15748</v>
      </c>
      <c r="K57" s="2">
        <v>15841</v>
      </c>
      <c r="L57" s="2">
        <v>17350</v>
      </c>
      <c r="M57" s="2">
        <v>17393</v>
      </c>
      <c r="N57" s="2">
        <v>15519</v>
      </c>
      <c r="O57" s="23"/>
      <c r="P57" s="32">
        <f t="shared" si="10"/>
        <v>218378</v>
      </c>
    </row>
    <row r="58" spans="2:16" ht="12" customHeight="1">
      <c r="B58" s="31" t="s">
        <v>51</v>
      </c>
      <c r="C58" s="2">
        <v>836</v>
      </c>
      <c r="D58" s="2">
        <v>620</v>
      </c>
      <c r="E58" s="2">
        <v>693</v>
      </c>
      <c r="F58" s="2">
        <v>676</v>
      </c>
      <c r="G58" s="2">
        <v>620</v>
      </c>
      <c r="H58" s="2">
        <v>1131</v>
      </c>
      <c r="I58" s="2">
        <v>999</v>
      </c>
      <c r="J58" s="2">
        <v>801</v>
      </c>
      <c r="K58" s="2">
        <v>781</v>
      </c>
      <c r="L58" s="2">
        <v>604</v>
      </c>
      <c r="M58" s="2">
        <v>877</v>
      </c>
      <c r="N58" s="2">
        <v>985</v>
      </c>
      <c r="O58" s="23"/>
      <c r="P58" s="32">
        <f t="shared" si="10"/>
        <v>9623</v>
      </c>
    </row>
    <row r="59" spans="2:16" ht="12" customHeight="1">
      <c r="B59" s="31" t="s">
        <v>52</v>
      </c>
      <c r="C59" s="2">
        <v>29879</v>
      </c>
      <c r="D59" s="2">
        <v>22495</v>
      </c>
      <c r="E59" s="2">
        <v>21905</v>
      </c>
      <c r="F59" s="2">
        <v>23184</v>
      </c>
      <c r="G59" s="2">
        <v>25080</v>
      </c>
      <c r="H59" s="2">
        <v>16565</v>
      </c>
      <c r="I59" s="2">
        <v>25784</v>
      </c>
      <c r="J59" s="2">
        <v>27150</v>
      </c>
      <c r="K59" s="2">
        <v>24358</v>
      </c>
      <c r="L59" s="2">
        <v>27198</v>
      </c>
      <c r="M59" s="2">
        <v>26037</v>
      </c>
      <c r="N59" s="2">
        <v>31284</v>
      </c>
      <c r="O59" s="23"/>
      <c r="P59" s="32">
        <f t="shared" si="10"/>
        <v>300919</v>
      </c>
    </row>
    <row r="60" spans="2:16" ht="12" customHeight="1">
      <c r="B60" s="31" t="s">
        <v>53</v>
      </c>
      <c r="C60" s="2">
        <v>10920</v>
      </c>
      <c r="D60" s="2">
        <v>14342</v>
      </c>
      <c r="E60" s="2">
        <v>6279</v>
      </c>
      <c r="F60" s="2">
        <v>5745</v>
      </c>
      <c r="G60" s="2">
        <v>9249</v>
      </c>
      <c r="H60" s="2">
        <v>6914</v>
      </c>
      <c r="I60" s="2">
        <v>10091</v>
      </c>
      <c r="J60" s="2">
        <v>7869</v>
      </c>
      <c r="K60" s="2">
        <v>9246</v>
      </c>
      <c r="L60" s="2">
        <v>8075</v>
      </c>
      <c r="M60" s="2">
        <v>6848</v>
      </c>
      <c r="N60" s="2">
        <v>6013</v>
      </c>
      <c r="O60" s="23"/>
      <c r="P60" s="32">
        <f t="shared" si="10"/>
        <v>101591</v>
      </c>
    </row>
    <row r="61" spans="2:16" ht="12" customHeight="1">
      <c r="B61" s="31" t="s">
        <v>54</v>
      </c>
      <c r="C61" s="2">
        <v>23405</v>
      </c>
      <c r="D61" s="2">
        <v>14109</v>
      </c>
      <c r="E61" s="2">
        <v>16671</v>
      </c>
      <c r="F61" s="2">
        <v>20115</v>
      </c>
      <c r="G61" s="2">
        <v>20707</v>
      </c>
      <c r="H61" s="2">
        <v>29026</v>
      </c>
      <c r="I61" s="2">
        <v>23475</v>
      </c>
      <c r="J61" s="2">
        <v>28258</v>
      </c>
      <c r="K61" s="2">
        <v>25632</v>
      </c>
      <c r="L61" s="2">
        <v>30466</v>
      </c>
      <c r="M61" s="2">
        <v>27283</v>
      </c>
      <c r="N61" s="2">
        <v>33294</v>
      </c>
      <c r="O61" s="23"/>
      <c r="P61" s="32">
        <f t="shared" si="10"/>
        <v>292441</v>
      </c>
    </row>
    <row r="62" spans="2:16" ht="12" customHeight="1">
      <c r="B62" s="31" t="s">
        <v>55</v>
      </c>
      <c r="C62" s="2">
        <v>2122</v>
      </c>
      <c r="D62" s="2">
        <v>3401</v>
      </c>
      <c r="E62" s="2">
        <v>3381</v>
      </c>
      <c r="F62" s="2">
        <v>2912</v>
      </c>
      <c r="G62" s="2">
        <v>4210</v>
      </c>
      <c r="H62" s="2">
        <v>2437</v>
      </c>
      <c r="I62" s="2">
        <v>4093</v>
      </c>
      <c r="J62" s="2">
        <v>5795</v>
      </c>
      <c r="K62" s="2">
        <v>4811</v>
      </c>
      <c r="L62" s="2">
        <v>4681</v>
      </c>
      <c r="M62" s="2">
        <v>3809</v>
      </c>
      <c r="N62" s="2">
        <v>3360</v>
      </c>
      <c r="O62" s="23"/>
      <c r="P62" s="32">
        <f t="shared" si="10"/>
        <v>45012</v>
      </c>
    </row>
    <row r="63" spans="2:16" ht="12" customHeight="1">
      <c r="B63" s="31" t="s">
        <v>56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2</v>
      </c>
      <c r="K63" s="2">
        <v>0</v>
      </c>
      <c r="L63" s="2">
        <v>2</v>
      </c>
      <c r="M63" s="2">
        <v>0</v>
      </c>
      <c r="N63" s="2">
        <v>0</v>
      </c>
      <c r="O63" s="23"/>
      <c r="P63" s="32">
        <f t="shared" si="10"/>
        <v>5</v>
      </c>
    </row>
    <row r="64" spans="2:16" ht="12" customHeight="1">
      <c r="B64" s="31" t="s">
        <v>57</v>
      </c>
      <c r="C64" s="2">
        <v>5</v>
      </c>
      <c r="D64" s="2">
        <v>5</v>
      </c>
      <c r="E64" s="2">
        <v>2</v>
      </c>
      <c r="F64" s="2">
        <v>3</v>
      </c>
      <c r="G64" s="2">
        <v>7</v>
      </c>
      <c r="H64" s="2">
        <v>6</v>
      </c>
      <c r="I64" s="2">
        <v>1</v>
      </c>
      <c r="J64" s="2">
        <v>4</v>
      </c>
      <c r="K64" s="2">
        <v>2</v>
      </c>
      <c r="L64" s="2">
        <v>9</v>
      </c>
      <c r="M64" s="2">
        <v>4</v>
      </c>
      <c r="N64" s="2">
        <v>0</v>
      </c>
      <c r="O64" s="23"/>
      <c r="P64" s="32">
        <f t="shared" si="10"/>
        <v>48</v>
      </c>
    </row>
    <row r="65" spans="2:16" ht="12" customHeight="1">
      <c r="B65" s="31" t="s">
        <v>58</v>
      </c>
      <c r="C65" s="2">
        <v>16</v>
      </c>
      <c r="D65" s="2">
        <v>12</v>
      </c>
      <c r="E65" s="2">
        <v>12</v>
      </c>
      <c r="F65" s="2">
        <v>20</v>
      </c>
      <c r="G65" s="2">
        <v>46</v>
      </c>
      <c r="H65" s="2">
        <v>15</v>
      </c>
      <c r="I65" s="2">
        <v>39</v>
      </c>
      <c r="J65" s="2">
        <v>26</v>
      </c>
      <c r="K65" s="2">
        <v>30</v>
      </c>
      <c r="L65" s="2">
        <v>15</v>
      </c>
      <c r="M65" s="2">
        <v>71</v>
      </c>
      <c r="N65" s="2">
        <v>12</v>
      </c>
      <c r="O65" s="23"/>
      <c r="P65" s="32">
        <f t="shared" si="10"/>
        <v>314</v>
      </c>
    </row>
    <row r="66" spans="2:16" ht="12" customHeight="1">
      <c r="B66" s="31" t="s">
        <v>59</v>
      </c>
      <c r="C66" s="2">
        <v>1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1</v>
      </c>
      <c r="J66" s="2">
        <v>0</v>
      </c>
      <c r="K66" s="2">
        <v>0</v>
      </c>
      <c r="L66" s="2">
        <v>0</v>
      </c>
      <c r="M66" s="2">
        <v>4</v>
      </c>
      <c r="N66" s="2">
        <v>5</v>
      </c>
      <c r="O66" s="23"/>
      <c r="P66" s="32">
        <f t="shared" si="10"/>
        <v>11</v>
      </c>
    </row>
    <row r="67" spans="2:16" ht="12" customHeight="1">
      <c r="B67" s="31" t="s">
        <v>60</v>
      </c>
      <c r="C67" s="2">
        <v>2278</v>
      </c>
      <c r="D67" s="2">
        <v>1717</v>
      </c>
      <c r="E67" s="2">
        <v>1169</v>
      </c>
      <c r="F67" s="2">
        <v>1173</v>
      </c>
      <c r="G67" s="2">
        <v>1184</v>
      </c>
      <c r="H67" s="2">
        <v>628</v>
      </c>
      <c r="I67" s="2">
        <v>935</v>
      </c>
      <c r="J67" s="2">
        <v>668</v>
      </c>
      <c r="K67" s="2">
        <v>1302</v>
      </c>
      <c r="L67" s="2">
        <v>898</v>
      </c>
      <c r="M67" s="2">
        <v>1278</v>
      </c>
      <c r="N67" s="2">
        <v>2125</v>
      </c>
      <c r="O67" s="23"/>
      <c r="P67" s="32">
        <f t="shared" si="10"/>
        <v>15355</v>
      </c>
    </row>
    <row r="68" spans="2:16" ht="12" customHeight="1">
      <c r="B68" s="31" t="s">
        <v>61</v>
      </c>
      <c r="C68" s="2">
        <v>7914</v>
      </c>
      <c r="D68" s="2">
        <v>11104</v>
      </c>
      <c r="E68" s="2">
        <v>8727</v>
      </c>
      <c r="F68" s="2">
        <v>7782</v>
      </c>
      <c r="G68" s="2">
        <v>10954</v>
      </c>
      <c r="H68" s="2">
        <v>8087</v>
      </c>
      <c r="I68" s="2">
        <v>11267</v>
      </c>
      <c r="J68" s="2">
        <v>10522</v>
      </c>
      <c r="K68" s="2">
        <v>10646</v>
      </c>
      <c r="L68" s="2">
        <v>13449</v>
      </c>
      <c r="M68" s="2">
        <v>10215</v>
      </c>
      <c r="N68" s="2">
        <v>10023</v>
      </c>
      <c r="O68" s="23"/>
      <c r="P68" s="32">
        <f t="shared" si="10"/>
        <v>120690</v>
      </c>
    </row>
    <row r="69" spans="2:16" ht="12" customHeight="1">
      <c r="B69" s="31" t="s">
        <v>62</v>
      </c>
      <c r="C69" s="2">
        <v>13</v>
      </c>
      <c r="D69" s="2">
        <v>15</v>
      </c>
      <c r="E69" s="2">
        <v>7</v>
      </c>
      <c r="F69" s="2">
        <v>20</v>
      </c>
      <c r="G69" s="2">
        <v>33</v>
      </c>
      <c r="H69" s="2">
        <v>33</v>
      </c>
      <c r="I69" s="2">
        <v>33</v>
      </c>
      <c r="J69" s="2">
        <v>32</v>
      </c>
      <c r="K69" s="2">
        <v>40</v>
      </c>
      <c r="L69" s="2">
        <v>13</v>
      </c>
      <c r="M69" s="2">
        <v>42</v>
      </c>
      <c r="N69" s="2">
        <v>34</v>
      </c>
      <c r="O69" s="23"/>
      <c r="P69" s="32">
        <f t="shared" si="10"/>
        <v>315</v>
      </c>
    </row>
    <row r="70" spans="2:16" ht="12" customHeight="1">
      <c r="B70" s="31" t="s">
        <v>63</v>
      </c>
      <c r="C70" s="2">
        <v>1747</v>
      </c>
      <c r="D70" s="2">
        <v>1683</v>
      </c>
      <c r="E70" s="2">
        <v>2182</v>
      </c>
      <c r="F70" s="2">
        <v>2686</v>
      </c>
      <c r="G70" s="2">
        <v>2506</v>
      </c>
      <c r="H70" s="2">
        <v>2443</v>
      </c>
      <c r="I70" s="2">
        <v>2424</v>
      </c>
      <c r="J70" s="2">
        <v>2441</v>
      </c>
      <c r="K70" s="2">
        <v>2375</v>
      </c>
      <c r="L70" s="2">
        <v>1817</v>
      </c>
      <c r="M70" s="2">
        <v>1789</v>
      </c>
      <c r="N70" s="2">
        <v>1612</v>
      </c>
      <c r="O70" s="23"/>
      <c r="P70" s="32">
        <f t="shared" si="10"/>
        <v>25705</v>
      </c>
    </row>
    <row r="71" spans="2:16" ht="12" customHeight="1">
      <c r="B71" s="31" t="s">
        <v>64</v>
      </c>
      <c r="C71" s="2">
        <v>13485</v>
      </c>
      <c r="D71" s="2">
        <v>8937</v>
      </c>
      <c r="E71" s="2">
        <v>6489</v>
      </c>
      <c r="F71" s="2">
        <v>9223</v>
      </c>
      <c r="G71" s="2">
        <v>12858</v>
      </c>
      <c r="H71" s="2">
        <v>14313</v>
      </c>
      <c r="I71" s="2">
        <v>11355</v>
      </c>
      <c r="J71" s="2">
        <v>12575</v>
      </c>
      <c r="K71" s="2">
        <v>15106</v>
      </c>
      <c r="L71" s="2">
        <v>12074</v>
      </c>
      <c r="M71" s="2">
        <v>14827</v>
      </c>
      <c r="N71" s="2">
        <v>15574</v>
      </c>
      <c r="O71" s="23"/>
      <c r="P71" s="32">
        <f t="shared" si="10"/>
        <v>146816</v>
      </c>
    </row>
    <row r="72" spans="2:16" ht="6" customHeight="1" thickBot="1">
      <c r="B72" s="35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7"/>
    </row>
    <row r="73" ht="6" customHeight="1"/>
    <row r="74" spans="2:16" ht="11.25" customHeight="1">
      <c r="B74" s="38" t="s">
        <v>65</v>
      </c>
      <c r="C74"/>
      <c r="D74"/>
      <c r="E74"/>
      <c r="F74"/>
      <c r="G74"/>
      <c r="H74"/>
      <c r="I74"/>
      <c r="J74"/>
      <c r="K74"/>
      <c r="L74"/>
      <c r="M74"/>
      <c r="N74"/>
      <c r="O74"/>
      <c r="P74" s="39"/>
    </row>
    <row r="75" spans="2:16" ht="10.5" customHeight="1">
      <c r="B75" s="40" t="s">
        <v>66</v>
      </c>
      <c r="C75"/>
      <c r="D75"/>
      <c r="E75"/>
      <c r="F75"/>
      <c r="G75"/>
      <c r="H75"/>
      <c r="I75"/>
      <c r="J75"/>
      <c r="K75"/>
      <c r="L75"/>
      <c r="M75"/>
      <c r="N75"/>
      <c r="O75"/>
      <c r="P75" s="39"/>
    </row>
    <row r="76" spans="2:16" ht="10.5" customHeight="1">
      <c r="B76" s="41"/>
      <c r="C76"/>
      <c r="D76"/>
      <c r="E76"/>
      <c r="F76"/>
      <c r="G76"/>
      <c r="H76"/>
      <c r="I76"/>
      <c r="J76"/>
      <c r="K76"/>
      <c r="L76"/>
      <c r="M76"/>
      <c r="N76"/>
      <c r="O76"/>
      <c r="P76" s="39"/>
    </row>
    <row r="77" spans="2:16" ht="10.5" customHeight="1">
      <c r="B77" s="41"/>
      <c r="C77"/>
      <c r="D77"/>
      <c r="E77"/>
      <c r="F77"/>
      <c r="G77"/>
      <c r="H77"/>
      <c r="I77"/>
      <c r="J77"/>
      <c r="K77"/>
      <c r="L77"/>
      <c r="M77"/>
      <c r="N77"/>
      <c r="O77"/>
      <c r="P77" s="39"/>
    </row>
    <row r="78" spans="2:16" ht="10.5" customHeight="1">
      <c r="B78" s="41"/>
      <c r="C78"/>
      <c r="D78"/>
      <c r="E78"/>
      <c r="F78"/>
      <c r="G78"/>
      <c r="H78"/>
      <c r="I78"/>
      <c r="J78"/>
      <c r="K78"/>
      <c r="L78"/>
      <c r="M78"/>
      <c r="N78"/>
      <c r="O78"/>
      <c r="P78" s="39"/>
    </row>
    <row r="79" spans="2:16" ht="10.5" customHeight="1">
      <c r="B79" s="41"/>
      <c r="C79"/>
      <c r="D79"/>
      <c r="E79"/>
      <c r="F79"/>
      <c r="G79"/>
      <c r="H79"/>
      <c r="I79"/>
      <c r="J79"/>
      <c r="K79"/>
      <c r="L79"/>
      <c r="M79"/>
      <c r="N79"/>
      <c r="O79"/>
      <c r="P79" s="39"/>
    </row>
    <row r="80" spans="2:16" ht="10.5" customHeight="1">
      <c r="B80" s="41"/>
      <c r="C80"/>
      <c r="D80"/>
      <c r="E80"/>
      <c r="F80"/>
      <c r="G80"/>
      <c r="H80"/>
      <c r="I80"/>
      <c r="J80"/>
      <c r="K80"/>
      <c r="L80"/>
      <c r="M80"/>
      <c r="N80"/>
      <c r="O80"/>
      <c r="P80" s="39"/>
    </row>
    <row r="81" ht="6" customHeight="1"/>
    <row r="82" spans="2:16" ht="15.75">
      <c r="B82" s="72" t="s">
        <v>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</row>
    <row r="83" ht="6" customHeight="1"/>
    <row r="84" ht="12" customHeight="1" thickBot="1">
      <c r="P84" s="10" t="s">
        <v>1</v>
      </c>
    </row>
    <row r="85" spans="2:16" ht="25.5" customHeight="1">
      <c r="B85" s="11" t="str">
        <f aca="true" t="shared" si="11" ref="B85:N85">B5</f>
        <v>Continente/ País de residencia</v>
      </c>
      <c r="C85" s="42" t="str">
        <f t="shared" si="11"/>
        <v>Enero</v>
      </c>
      <c r="D85" s="42" t="str">
        <f t="shared" si="11"/>
        <v>Febrero</v>
      </c>
      <c r="E85" s="42" t="str">
        <f t="shared" si="11"/>
        <v>Marzo</v>
      </c>
      <c r="F85" s="42" t="str">
        <f t="shared" si="11"/>
        <v>Abril</v>
      </c>
      <c r="G85" s="42" t="str">
        <f t="shared" si="11"/>
        <v>Mayo</v>
      </c>
      <c r="H85" s="42" t="str">
        <f t="shared" si="11"/>
        <v>Junio</v>
      </c>
      <c r="I85" s="42" t="str">
        <f t="shared" si="11"/>
        <v>Julio</v>
      </c>
      <c r="J85" s="42" t="str">
        <f t="shared" si="11"/>
        <v>Agosto</v>
      </c>
      <c r="K85" s="42" t="str">
        <f t="shared" si="11"/>
        <v>Septiembre</v>
      </c>
      <c r="L85" s="42" t="str">
        <f t="shared" si="11"/>
        <v>Octubre</v>
      </c>
      <c r="M85" s="42" t="str">
        <f t="shared" si="11"/>
        <v>Noviembre</v>
      </c>
      <c r="N85" s="42" t="str">
        <f t="shared" si="11"/>
        <v>Diciembre</v>
      </c>
      <c r="O85" s="42"/>
      <c r="P85" s="13" t="s">
        <v>3</v>
      </c>
    </row>
    <row r="86" spans="2:16" ht="6" customHeight="1">
      <c r="B86" s="14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16"/>
    </row>
    <row r="87" spans="2:16" ht="12" customHeight="1">
      <c r="B87" s="25" t="s">
        <v>67</v>
      </c>
      <c r="C87" s="44">
        <f>SUM(C88:C139)</f>
        <v>136995</v>
      </c>
      <c r="D87" s="44">
        <f aca="true" t="shared" si="12" ref="D87:J87">SUM(D88:D139)</f>
        <v>136204</v>
      </c>
      <c r="E87" s="44">
        <f t="shared" si="12"/>
        <v>140367</v>
      </c>
      <c r="F87" s="44">
        <f t="shared" si="12"/>
        <v>128506</v>
      </c>
      <c r="G87" s="44">
        <f t="shared" si="12"/>
        <v>116394</v>
      </c>
      <c r="H87" s="44">
        <f t="shared" si="12"/>
        <v>119504</v>
      </c>
      <c r="I87" s="44">
        <f t="shared" si="12"/>
        <v>147557</v>
      </c>
      <c r="J87" s="44">
        <f t="shared" si="12"/>
        <v>147735</v>
      </c>
      <c r="K87" s="44">
        <f>SUM(K88:K139)</f>
        <v>112214</v>
      </c>
      <c r="L87" s="44">
        <f>SUM(L88:L139)</f>
        <v>132776</v>
      </c>
      <c r="M87" s="44">
        <f>SUM(M88:M139)</f>
        <v>146907</v>
      </c>
      <c r="N87" s="44">
        <f>SUM(N88:N139)</f>
        <v>151697</v>
      </c>
      <c r="O87" s="45"/>
      <c r="P87" s="28">
        <f aca="true" t="shared" si="13" ref="P87:P138">SUM(C87:O87)</f>
        <v>1616856</v>
      </c>
    </row>
    <row r="88" spans="2:20" ht="12" customHeight="1">
      <c r="B88" s="46" t="s">
        <v>68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0</v>
      </c>
      <c r="J88" s="2">
        <v>0</v>
      </c>
      <c r="K88" s="2">
        <v>0</v>
      </c>
      <c r="L88" s="2">
        <v>2</v>
      </c>
      <c r="M88" s="2">
        <v>1</v>
      </c>
      <c r="N88" s="2">
        <v>0</v>
      </c>
      <c r="O88" s="23"/>
      <c r="P88" s="32">
        <f t="shared" si="13"/>
        <v>4</v>
      </c>
      <c r="T88" s="21"/>
    </row>
    <row r="89" spans="2:20" ht="12" customHeight="1">
      <c r="B89" s="46" t="s">
        <v>69</v>
      </c>
      <c r="C89" s="2">
        <v>20</v>
      </c>
      <c r="D89" s="2">
        <v>9</v>
      </c>
      <c r="E89" s="2">
        <v>24</v>
      </c>
      <c r="F89" s="2">
        <v>17</v>
      </c>
      <c r="G89" s="2">
        <v>20</v>
      </c>
      <c r="H89" s="2">
        <v>21</v>
      </c>
      <c r="I89" s="2">
        <v>14</v>
      </c>
      <c r="J89" s="2">
        <v>29</v>
      </c>
      <c r="K89" s="2">
        <v>11</v>
      </c>
      <c r="L89" s="2">
        <v>24</v>
      </c>
      <c r="M89" s="2">
        <v>14</v>
      </c>
      <c r="N89" s="2">
        <v>16</v>
      </c>
      <c r="O89" s="23"/>
      <c r="P89" s="32">
        <f t="shared" si="13"/>
        <v>219</v>
      </c>
      <c r="T89" s="21"/>
    </row>
    <row r="90" spans="2:20" ht="12" customHeight="1">
      <c r="B90" s="46" t="s">
        <v>70</v>
      </c>
      <c r="C90" s="2">
        <v>15172</v>
      </c>
      <c r="D90" s="2">
        <v>16068</v>
      </c>
      <c r="E90" s="2">
        <v>19624</v>
      </c>
      <c r="F90" s="2">
        <v>16119</v>
      </c>
      <c r="G90" s="2">
        <v>13634</v>
      </c>
      <c r="H90" s="2">
        <v>11336</v>
      </c>
      <c r="I90" s="2">
        <v>11901</v>
      </c>
      <c r="J90" s="2">
        <v>13547</v>
      </c>
      <c r="K90" s="2">
        <v>12182</v>
      </c>
      <c r="L90" s="2">
        <v>16150</v>
      </c>
      <c r="M90" s="2">
        <v>21081</v>
      </c>
      <c r="N90" s="2">
        <v>18491</v>
      </c>
      <c r="O90" s="23"/>
      <c r="P90" s="32">
        <f t="shared" si="13"/>
        <v>185305</v>
      </c>
      <c r="T90" s="21"/>
    </row>
    <row r="91" spans="2:20" ht="12" customHeight="1">
      <c r="B91" s="46" t="s">
        <v>71</v>
      </c>
      <c r="C91" s="2">
        <v>161</v>
      </c>
      <c r="D91" s="2">
        <v>145</v>
      </c>
      <c r="E91" s="2">
        <v>146</v>
      </c>
      <c r="F91" s="2">
        <v>131</v>
      </c>
      <c r="G91" s="2">
        <v>111</v>
      </c>
      <c r="H91" s="2">
        <v>115</v>
      </c>
      <c r="I91" s="2">
        <v>118</v>
      </c>
      <c r="J91" s="2">
        <v>107</v>
      </c>
      <c r="K91" s="2">
        <v>91</v>
      </c>
      <c r="L91" s="2">
        <v>121</v>
      </c>
      <c r="M91" s="2">
        <v>123</v>
      </c>
      <c r="N91" s="2">
        <v>219</v>
      </c>
      <c r="O91" s="23"/>
      <c r="P91" s="32">
        <f t="shared" si="13"/>
        <v>1588</v>
      </c>
      <c r="T91" s="21"/>
    </row>
    <row r="92" spans="2:20" ht="12" customHeight="1">
      <c r="B92" s="46" t="s">
        <v>72</v>
      </c>
      <c r="C92" s="2">
        <v>1963</v>
      </c>
      <c r="D92" s="2">
        <v>1811</v>
      </c>
      <c r="E92" s="2">
        <v>1642</v>
      </c>
      <c r="F92" s="2">
        <v>1187</v>
      </c>
      <c r="G92" s="2">
        <v>1124</v>
      </c>
      <c r="H92" s="2">
        <v>926</v>
      </c>
      <c r="I92" s="2">
        <v>1202</v>
      </c>
      <c r="J92" s="2">
        <v>946</v>
      </c>
      <c r="K92" s="2">
        <v>789</v>
      </c>
      <c r="L92" s="2">
        <v>1211</v>
      </c>
      <c r="M92" s="2">
        <v>1984</v>
      </c>
      <c r="N92" s="2">
        <v>1924</v>
      </c>
      <c r="O92" s="23"/>
      <c r="P92" s="32">
        <f t="shared" si="13"/>
        <v>16709</v>
      </c>
      <c r="T92" s="21"/>
    </row>
    <row r="93" spans="2:20" ht="12" customHeight="1">
      <c r="B93" s="46" t="s">
        <v>73</v>
      </c>
      <c r="C93" s="2">
        <v>2035</v>
      </c>
      <c r="D93" s="2">
        <v>2133</v>
      </c>
      <c r="E93" s="2">
        <v>2382</v>
      </c>
      <c r="F93" s="2">
        <v>2510</v>
      </c>
      <c r="G93" s="2">
        <v>2099</v>
      </c>
      <c r="H93" s="2">
        <v>2163</v>
      </c>
      <c r="I93" s="2">
        <v>2995</v>
      </c>
      <c r="J93" s="2">
        <v>2113</v>
      </c>
      <c r="K93" s="2">
        <v>1760</v>
      </c>
      <c r="L93" s="2">
        <v>2215</v>
      </c>
      <c r="M93" s="2">
        <v>2503</v>
      </c>
      <c r="N93" s="2">
        <v>2570</v>
      </c>
      <c r="O93" s="23"/>
      <c r="P93" s="32">
        <f t="shared" si="13"/>
        <v>27478</v>
      </c>
      <c r="T93" s="21"/>
    </row>
    <row r="94" spans="2:20" ht="12" customHeight="1">
      <c r="B94" s="46" t="s">
        <v>74</v>
      </c>
      <c r="C94" s="2">
        <v>174</v>
      </c>
      <c r="D94" s="2">
        <v>109</v>
      </c>
      <c r="E94" s="2">
        <v>90</v>
      </c>
      <c r="F94" s="2">
        <v>75</v>
      </c>
      <c r="G94" s="2">
        <v>59</v>
      </c>
      <c r="H94" s="2">
        <v>71</v>
      </c>
      <c r="I94" s="2">
        <v>48</v>
      </c>
      <c r="J94" s="2">
        <v>36</v>
      </c>
      <c r="K94" s="2">
        <v>62</v>
      </c>
      <c r="L94" s="2">
        <v>81</v>
      </c>
      <c r="M94" s="2">
        <v>118</v>
      </c>
      <c r="N94" s="2">
        <v>172</v>
      </c>
      <c r="O94" s="23"/>
      <c r="P94" s="32">
        <f t="shared" si="13"/>
        <v>1095</v>
      </c>
      <c r="T94" s="21"/>
    </row>
    <row r="95" spans="2:20" ht="12" customHeight="1">
      <c r="B95" s="46" t="s">
        <v>75</v>
      </c>
      <c r="C95" s="2">
        <v>40</v>
      </c>
      <c r="D95" s="2">
        <v>45</v>
      </c>
      <c r="E95" s="2">
        <v>70</v>
      </c>
      <c r="F95" s="2">
        <v>52</v>
      </c>
      <c r="G95" s="2">
        <v>70</v>
      </c>
      <c r="H95" s="2">
        <v>37</v>
      </c>
      <c r="I95" s="2">
        <v>68</v>
      </c>
      <c r="J95" s="2">
        <v>111</v>
      </c>
      <c r="K95" s="2">
        <v>93</v>
      </c>
      <c r="L95" s="2">
        <v>291</v>
      </c>
      <c r="M95" s="2">
        <v>139</v>
      </c>
      <c r="N95" s="2">
        <v>135</v>
      </c>
      <c r="O95" s="23"/>
      <c r="P95" s="32">
        <f t="shared" si="13"/>
        <v>1151</v>
      </c>
      <c r="T95" s="21"/>
    </row>
    <row r="96" spans="2:20" ht="12" customHeight="1">
      <c r="B96" s="46" t="s">
        <v>76</v>
      </c>
      <c r="C96" s="2">
        <v>372</v>
      </c>
      <c r="D96" s="2">
        <v>247</v>
      </c>
      <c r="E96" s="2">
        <v>303</v>
      </c>
      <c r="F96" s="2">
        <v>208</v>
      </c>
      <c r="G96" s="2">
        <v>203</v>
      </c>
      <c r="H96" s="2">
        <v>201</v>
      </c>
      <c r="I96" s="2">
        <v>102</v>
      </c>
      <c r="J96" s="2">
        <v>155</v>
      </c>
      <c r="K96" s="2">
        <v>161</v>
      </c>
      <c r="L96" s="2">
        <v>270</v>
      </c>
      <c r="M96" s="2">
        <v>365</v>
      </c>
      <c r="N96" s="2">
        <v>371</v>
      </c>
      <c r="O96" s="23"/>
      <c r="P96" s="32">
        <f t="shared" si="13"/>
        <v>2958</v>
      </c>
      <c r="T96" s="21"/>
    </row>
    <row r="97" spans="2:20" ht="12" customHeight="1">
      <c r="B97" s="46" t="s">
        <v>77</v>
      </c>
      <c r="C97" s="2">
        <v>909</v>
      </c>
      <c r="D97" s="2">
        <v>1267</v>
      </c>
      <c r="E97" s="2">
        <v>1055</v>
      </c>
      <c r="F97" s="2">
        <v>1012</v>
      </c>
      <c r="G97" s="2">
        <v>408</v>
      </c>
      <c r="H97" s="2">
        <v>454</v>
      </c>
      <c r="I97" s="2">
        <v>336</v>
      </c>
      <c r="J97" s="2">
        <v>385</v>
      </c>
      <c r="K97" s="2">
        <v>372</v>
      </c>
      <c r="L97" s="2">
        <v>899</v>
      </c>
      <c r="M97" s="2">
        <v>921</v>
      </c>
      <c r="N97" s="2">
        <v>955</v>
      </c>
      <c r="O97" s="23"/>
      <c r="P97" s="32">
        <f t="shared" si="13"/>
        <v>8973</v>
      </c>
      <c r="T97" s="21"/>
    </row>
    <row r="98" spans="2:20" ht="12" customHeight="1">
      <c r="B98" s="46" t="s">
        <v>78</v>
      </c>
      <c r="C98" s="2">
        <v>225</v>
      </c>
      <c r="D98" s="2">
        <v>126</v>
      </c>
      <c r="E98" s="2">
        <v>141</v>
      </c>
      <c r="F98" s="2">
        <v>122</v>
      </c>
      <c r="G98" s="2">
        <v>112</v>
      </c>
      <c r="H98" s="2">
        <v>99</v>
      </c>
      <c r="I98" s="2">
        <v>101</v>
      </c>
      <c r="J98" s="2">
        <v>94</v>
      </c>
      <c r="K98" s="2">
        <v>96</v>
      </c>
      <c r="L98" s="2">
        <v>182</v>
      </c>
      <c r="M98" s="2">
        <v>157</v>
      </c>
      <c r="N98" s="2">
        <v>156</v>
      </c>
      <c r="O98" s="23"/>
      <c r="P98" s="32">
        <f t="shared" si="13"/>
        <v>1611</v>
      </c>
      <c r="T98" s="21"/>
    </row>
    <row r="99" spans="2:20" ht="12" customHeight="1">
      <c r="B99" s="46" t="s">
        <v>79</v>
      </c>
      <c r="C99" s="2">
        <v>1744</v>
      </c>
      <c r="D99" s="2">
        <v>1953</v>
      </c>
      <c r="E99" s="2">
        <v>1556</v>
      </c>
      <c r="F99" s="2">
        <v>744</v>
      </c>
      <c r="G99" s="2">
        <v>648</v>
      </c>
      <c r="H99" s="2">
        <v>710</v>
      </c>
      <c r="I99" s="2">
        <v>1064</v>
      </c>
      <c r="J99" s="2">
        <v>521</v>
      </c>
      <c r="K99" s="2">
        <v>408</v>
      </c>
      <c r="L99" s="2">
        <v>971</v>
      </c>
      <c r="M99" s="2">
        <v>972</v>
      </c>
      <c r="N99" s="2">
        <v>1412</v>
      </c>
      <c r="O99" s="23"/>
      <c r="P99" s="32">
        <f t="shared" si="13"/>
        <v>12703</v>
      </c>
      <c r="T99" s="21"/>
    </row>
    <row r="100" spans="2:20" ht="12" customHeight="1">
      <c r="B100" s="46" t="s">
        <v>80</v>
      </c>
      <c r="C100" s="2">
        <v>4</v>
      </c>
      <c r="D100" s="2">
        <v>2</v>
      </c>
      <c r="E100" s="2">
        <v>2</v>
      </c>
      <c r="F100" s="2">
        <v>2</v>
      </c>
      <c r="G100" s="2">
        <v>3</v>
      </c>
      <c r="H100" s="2">
        <v>2</v>
      </c>
      <c r="I100" s="2">
        <v>1</v>
      </c>
      <c r="J100" s="2">
        <v>1</v>
      </c>
      <c r="K100" s="2">
        <v>2</v>
      </c>
      <c r="L100" s="2">
        <v>1</v>
      </c>
      <c r="M100" s="2">
        <v>0</v>
      </c>
      <c r="N100" s="2">
        <v>0</v>
      </c>
      <c r="O100" s="23"/>
      <c r="P100" s="32">
        <f t="shared" si="13"/>
        <v>20</v>
      </c>
      <c r="T100" s="21"/>
    </row>
    <row r="101" spans="2:20" ht="12" customHeight="1">
      <c r="B101" s="46" t="s">
        <v>81</v>
      </c>
      <c r="C101" s="2">
        <v>351</v>
      </c>
      <c r="D101" s="2">
        <v>519</v>
      </c>
      <c r="E101" s="2">
        <v>468</v>
      </c>
      <c r="F101" s="2">
        <v>514</v>
      </c>
      <c r="G101" s="2">
        <v>264</v>
      </c>
      <c r="H101" s="2">
        <v>252</v>
      </c>
      <c r="I101" s="2">
        <v>201</v>
      </c>
      <c r="J101" s="2">
        <v>189</v>
      </c>
      <c r="K101" s="2">
        <v>259</v>
      </c>
      <c r="L101" s="2">
        <v>352</v>
      </c>
      <c r="M101" s="2">
        <v>473</v>
      </c>
      <c r="N101" s="2">
        <v>386</v>
      </c>
      <c r="O101" s="23"/>
      <c r="P101" s="32">
        <f t="shared" si="13"/>
        <v>4228</v>
      </c>
      <c r="T101" s="21"/>
    </row>
    <row r="102" spans="2:20" ht="12" customHeight="1">
      <c r="B102" s="46" t="s">
        <v>82</v>
      </c>
      <c r="C102" s="2">
        <v>119</v>
      </c>
      <c r="D102" s="2">
        <v>227</v>
      </c>
      <c r="E102" s="2">
        <v>125</v>
      </c>
      <c r="F102" s="2">
        <v>123</v>
      </c>
      <c r="G102" s="2">
        <v>71</v>
      </c>
      <c r="H102" s="2">
        <v>64</v>
      </c>
      <c r="I102" s="2">
        <v>134</v>
      </c>
      <c r="J102" s="2">
        <v>50</v>
      </c>
      <c r="K102" s="2">
        <v>118</v>
      </c>
      <c r="L102" s="2">
        <v>195</v>
      </c>
      <c r="M102" s="2">
        <v>148</v>
      </c>
      <c r="N102" s="2">
        <v>147</v>
      </c>
      <c r="O102" s="23"/>
      <c r="P102" s="32">
        <f t="shared" si="13"/>
        <v>1521</v>
      </c>
      <c r="T102" s="21"/>
    </row>
    <row r="103" spans="2:20" ht="12" customHeight="1">
      <c r="B103" s="46" t="s">
        <v>83</v>
      </c>
      <c r="C103" s="2">
        <v>15607</v>
      </c>
      <c r="D103" s="2">
        <v>15648</v>
      </c>
      <c r="E103" s="2">
        <v>17239</v>
      </c>
      <c r="F103" s="2">
        <v>19783</v>
      </c>
      <c r="G103" s="2">
        <v>18039</v>
      </c>
      <c r="H103" s="2">
        <v>25561</v>
      </c>
      <c r="I103" s="2">
        <v>31636</v>
      </c>
      <c r="J103" s="2">
        <v>32053</v>
      </c>
      <c r="K103" s="2">
        <v>21260</v>
      </c>
      <c r="L103" s="2">
        <v>20135</v>
      </c>
      <c r="M103" s="2">
        <v>20796</v>
      </c>
      <c r="N103" s="2">
        <v>18593</v>
      </c>
      <c r="O103" s="23"/>
      <c r="P103" s="32">
        <f t="shared" si="13"/>
        <v>256350</v>
      </c>
      <c r="T103" s="21"/>
    </row>
    <row r="104" spans="2:20" ht="12" customHeight="1">
      <c r="B104" s="46" t="s">
        <v>84</v>
      </c>
      <c r="C104" s="2">
        <v>285</v>
      </c>
      <c r="D104" s="2">
        <v>310</v>
      </c>
      <c r="E104" s="2">
        <v>201</v>
      </c>
      <c r="F104" s="2">
        <v>54</v>
      </c>
      <c r="G104" s="2">
        <v>89</v>
      </c>
      <c r="H104" s="2">
        <v>29</v>
      </c>
      <c r="I104" s="2">
        <v>34</v>
      </c>
      <c r="J104" s="2">
        <v>52</v>
      </c>
      <c r="K104" s="2">
        <v>49</v>
      </c>
      <c r="L104" s="2">
        <v>107</v>
      </c>
      <c r="M104" s="2">
        <v>199</v>
      </c>
      <c r="N104" s="2">
        <v>250</v>
      </c>
      <c r="O104" s="23"/>
      <c r="P104" s="32">
        <f t="shared" si="13"/>
        <v>1659</v>
      </c>
      <c r="T104" s="21"/>
    </row>
    <row r="105" spans="2:20" ht="12" customHeight="1">
      <c r="B105" s="46" t="s">
        <v>85</v>
      </c>
      <c r="C105" s="2">
        <v>0</v>
      </c>
      <c r="D105" s="2">
        <v>1</v>
      </c>
      <c r="E105" s="2">
        <v>0</v>
      </c>
      <c r="F105" s="2">
        <v>0</v>
      </c>
      <c r="G105" s="2">
        <v>0</v>
      </c>
      <c r="H105" s="2">
        <v>0</v>
      </c>
      <c r="I105" s="2">
        <v>2</v>
      </c>
      <c r="J105" s="2">
        <v>2</v>
      </c>
      <c r="K105" s="2">
        <v>2</v>
      </c>
      <c r="L105" s="2">
        <v>0</v>
      </c>
      <c r="M105" s="2">
        <v>2</v>
      </c>
      <c r="N105" s="2">
        <v>1</v>
      </c>
      <c r="O105" s="23"/>
      <c r="P105" s="32">
        <f t="shared" si="13"/>
        <v>10</v>
      </c>
      <c r="T105" s="21"/>
    </row>
    <row r="106" spans="2:20" ht="12" customHeight="1">
      <c r="B106" s="46" t="s">
        <v>86</v>
      </c>
      <c r="C106" s="2">
        <v>2917</v>
      </c>
      <c r="D106" s="2">
        <v>2767</v>
      </c>
      <c r="E106" s="2">
        <v>1334</v>
      </c>
      <c r="F106" s="2">
        <v>470</v>
      </c>
      <c r="G106" s="2">
        <v>341</v>
      </c>
      <c r="H106" s="2">
        <v>413</v>
      </c>
      <c r="I106" s="2">
        <v>362</v>
      </c>
      <c r="J106" s="2">
        <v>273</v>
      </c>
      <c r="K106" s="2">
        <v>238</v>
      </c>
      <c r="L106" s="2">
        <v>536</v>
      </c>
      <c r="M106" s="2">
        <v>1409</v>
      </c>
      <c r="N106" s="2">
        <v>2347</v>
      </c>
      <c r="O106" s="23"/>
      <c r="P106" s="32">
        <f t="shared" si="13"/>
        <v>13407</v>
      </c>
      <c r="T106" s="21"/>
    </row>
    <row r="107" spans="2:20" ht="12" customHeight="1">
      <c r="B107" s="46" t="s">
        <v>87</v>
      </c>
      <c r="C107" s="2">
        <v>17883</v>
      </c>
      <c r="D107" s="2">
        <v>22336</v>
      </c>
      <c r="E107" s="2">
        <v>21345</v>
      </c>
      <c r="F107" s="2">
        <v>16665</v>
      </c>
      <c r="G107" s="2">
        <v>10928</v>
      </c>
      <c r="H107" s="2">
        <v>9126</v>
      </c>
      <c r="I107" s="2">
        <v>15466</v>
      </c>
      <c r="J107" s="2">
        <v>14839</v>
      </c>
      <c r="K107" s="2">
        <v>6687</v>
      </c>
      <c r="L107" s="2">
        <v>14995</v>
      </c>
      <c r="M107" s="2">
        <v>18106</v>
      </c>
      <c r="N107" s="2">
        <v>17672</v>
      </c>
      <c r="O107" s="23"/>
      <c r="P107" s="32">
        <f t="shared" si="13"/>
        <v>186048</v>
      </c>
      <c r="T107" s="21"/>
    </row>
    <row r="108" spans="2:20" ht="12" customHeight="1">
      <c r="B108" s="46" t="s">
        <v>88</v>
      </c>
      <c r="C108" s="2">
        <v>2</v>
      </c>
      <c r="D108" s="2">
        <v>0</v>
      </c>
      <c r="E108" s="2">
        <v>2</v>
      </c>
      <c r="F108" s="2">
        <v>2</v>
      </c>
      <c r="G108" s="2">
        <v>4</v>
      </c>
      <c r="H108" s="2">
        <v>2</v>
      </c>
      <c r="I108" s="2">
        <v>19</v>
      </c>
      <c r="J108" s="2">
        <v>0</v>
      </c>
      <c r="K108" s="2">
        <v>2</v>
      </c>
      <c r="L108" s="2">
        <v>1</v>
      </c>
      <c r="M108" s="2">
        <v>0</v>
      </c>
      <c r="N108" s="2">
        <v>1</v>
      </c>
      <c r="O108" s="23"/>
      <c r="P108" s="32">
        <f t="shared" si="13"/>
        <v>35</v>
      </c>
      <c r="T108" s="21"/>
    </row>
    <row r="109" spans="2:20" ht="12" customHeight="1">
      <c r="B109" s="46" t="s">
        <v>89</v>
      </c>
      <c r="C109" s="2">
        <v>215</v>
      </c>
      <c r="D109" s="2">
        <v>224</v>
      </c>
      <c r="E109" s="2">
        <v>335</v>
      </c>
      <c r="F109" s="2">
        <v>239</v>
      </c>
      <c r="G109" s="2">
        <v>165</v>
      </c>
      <c r="H109" s="2">
        <v>213</v>
      </c>
      <c r="I109" s="2">
        <v>239</v>
      </c>
      <c r="J109" s="2">
        <v>297</v>
      </c>
      <c r="K109" s="2">
        <v>212</v>
      </c>
      <c r="L109" s="2">
        <v>236</v>
      </c>
      <c r="M109" s="2">
        <v>259</v>
      </c>
      <c r="N109" s="2">
        <v>313</v>
      </c>
      <c r="O109" s="23"/>
      <c r="P109" s="32">
        <f t="shared" si="13"/>
        <v>2947</v>
      </c>
      <c r="T109" s="21"/>
    </row>
    <row r="110" spans="2:20" ht="12" customHeight="1">
      <c r="B110" s="47" t="s">
        <v>90</v>
      </c>
      <c r="C110" s="2">
        <v>45</v>
      </c>
      <c r="D110" s="2">
        <v>43</v>
      </c>
      <c r="E110" s="2">
        <v>44</v>
      </c>
      <c r="F110" s="2">
        <v>47</v>
      </c>
      <c r="G110" s="2">
        <v>85</v>
      </c>
      <c r="H110" s="2">
        <v>125</v>
      </c>
      <c r="I110" s="2">
        <v>115</v>
      </c>
      <c r="J110" s="2">
        <v>134</v>
      </c>
      <c r="K110" s="2">
        <v>115</v>
      </c>
      <c r="L110" s="2">
        <v>136</v>
      </c>
      <c r="M110" s="2">
        <v>63</v>
      </c>
      <c r="N110" s="2">
        <v>93</v>
      </c>
      <c r="O110" s="23"/>
      <c r="P110" s="32">
        <f t="shared" si="13"/>
        <v>1045</v>
      </c>
      <c r="T110" s="21"/>
    </row>
    <row r="111" spans="2:20" ht="12" customHeight="1">
      <c r="B111" s="46" t="s">
        <v>91</v>
      </c>
      <c r="C111" s="2">
        <v>1021</v>
      </c>
      <c r="D111" s="2">
        <v>763</v>
      </c>
      <c r="E111" s="2">
        <v>608</v>
      </c>
      <c r="F111" s="2">
        <v>314</v>
      </c>
      <c r="G111" s="2">
        <v>263</v>
      </c>
      <c r="H111" s="2">
        <v>342</v>
      </c>
      <c r="I111" s="2">
        <v>274</v>
      </c>
      <c r="J111" s="2">
        <v>232</v>
      </c>
      <c r="K111" s="2">
        <v>280</v>
      </c>
      <c r="L111" s="2">
        <v>402</v>
      </c>
      <c r="M111" s="2">
        <v>690</v>
      </c>
      <c r="N111" s="2">
        <v>580</v>
      </c>
      <c r="O111" s="23"/>
      <c r="P111" s="32">
        <f t="shared" si="13"/>
        <v>5769</v>
      </c>
      <c r="T111" s="21"/>
    </row>
    <row r="112" spans="2:20" ht="12" customHeight="1">
      <c r="B112" s="46" t="s">
        <v>92</v>
      </c>
      <c r="C112" s="2">
        <v>1111</v>
      </c>
      <c r="D112" s="2">
        <v>767</v>
      </c>
      <c r="E112" s="2">
        <v>1076</v>
      </c>
      <c r="F112" s="2">
        <v>1169</v>
      </c>
      <c r="G112" s="2">
        <v>1287</v>
      </c>
      <c r="H112" s="2">
        <v>1394</v>
      </c>
      <c r="I112" s="2">
        <v>1950</v>
      </c>
      <c r="J112" s="2">
        <v>1615</v>
      </c>
      <c r="K112" s="2">
        <v>1810</v>
      </c>
      <c r="L112" s="2">
        <v>1364</v>
      </c>
      <c r="M112" s="2">
        <v>1146</v>
      </c>
      <c r="N112" s="2">
        <v>975</v>
      </c>
      <c r="O112" s="23"/>
      <c r="P112" s="32">
        <f t="shared" si="13"/>
        <v>15664</v>
      </c>
      <c r="T112" s="21"/>
    </row>
    <row r="113" spans="2:20" ht="12" customHeight="1">
      <c r="B113" s="46" t="s">
        <v>93</v>
      </c>
      <c r="C113" s="2">
        <v>268</v>
      </c>
      <c r="D113" s="2">
        <v>226</v>
      </c>
      <c r="E113" s="2">
        <v>279</v>
      </c>
      <c r="F113" s="2">
        <v>234</v>
      </c>
      <c r="G113" s="2">
        <v>273</v>
      </c>
      <c r="H113" s="2">
        <v>416</v>
      </c>
      <c r="I113" s="2">
        <v>360</v>
      </c>
      <c r="J113" s="2">
        <v>350</v>
      </c>
      <c r="K113" s="2">
        <v>219</v>
      </c>
      <c r="L113" s="2">
        <v>212</v>
      </c>
      <c r="M113" s="2">
        <v>227</v>
      </c>
      <c r="N113" s="2">
        <v>347</v>
      </c>
      <c r="O113" s="23"/>
      <c r="P113" s="32">
        <f t="shared" si="13"/>
        <v>3411</v>
      </c>
      <c r="T113" s="21"/>
    </row>
    <row r="114" spans="2:20" ht="12" customHeight="1">
      <c r="B114" s="34" t="s">
        <v>94</v>
      </c>
      <c r="C114" s="2">
        <v>12969</v>
      </c>
      <c r="D114" s="2">
        <v>11431</v>
      </c>
      <c r="E114" s="2">
        <v>11510</v>
      </c>
      <c r="F114" s="2">
        <v>10569</v>
      </c>
      <c r="G114" s="2">
        <v>8795</v>
      </c>
      <c r="H114" s="2">
        <v>10497</v>
      </c>
      <c r="I114" s="2">
        <v>13754</v>
      </c>
      <c r="J114" s="2">
        <v>17430</v>
      </c>
      <c r="K114" s="2">
        <v>8029</v>
      </c>
      <c r="L114" s="2">
        <v>9939</v>
      </c>
      <c r="M114" s="2">
        <v>11353</v>
      </c>
      <c r="N114" s="2">
        <v>14961</v>
      </c>
      <c r="O114" s="23"/>
      <c r="P114" s="32">
        <f t="shared" si="13"/>
        <v>141237</v>
      </c>
      <c r="T114" s="21"/>
    </row>
    <row r="115" spans="2:20" ht="12" customHeight="1">
      <c r="B115" s="34" t="s">
        <v>95</v>
      </c>
      <c r="C115" s="2">
        <v>222</v>
      </c>
      <c r="D115" s="2">
        <v>144</v>
      </c>
      <c r="E115" s="2">
        <v>201</v>
      </c>
      <c r="F115" s="2">
        <v>130</v>
      </c>
      <c r="G115" s="2">
        <v>66</v>
      </c>
      <c r="H115" s="2">
        <v>66</v>
      </c>
      <c r="I115" s="2">
        <v>52</v>
      </c>
      <c r="J115" s="2">
        <v>42</v>
      </c>
      <c r="K115" s="2">
        <v>59</v>
      </c>
      <c r="L115" s="2">
        <v>102</v>
      </c>
      <c r="M115" s="2">
        <v>189</v>
      </c>
      <c r="N115" s="2">
        <v>178</v>
      </c>
      <c r="O115" s="23"/>
      <c r="P115" s="32">
        <f t="shared" si="13"/>
        <v>1451</v>
      </c>
      <c r="T115" s="21"/>
    </row>
    <row r="116" spans="2:20" ht="12" customHeight="1">
      <c r="B116" s="34" t="s">
        <v>96</v>
      </c>
      <c r="C116" s="2">
        <v>12</v>
      </c>
      <c r="D116" s="2">
        <v>6</v>
      </c>
      <c r="E116" s="2">
        <v>17</v>
      </c>
      <c r="F116" s="2">
        <v>28</v>
      </c>
      <c r="G116" s="2">
        <v>5</v>
      </c>
      <c r="H116" s="2">
        <v>6</v>
      </c>
      <c r="I116" s="2">
        <v>28</v>
      </c>
      <c r="J116" s="2">
        <v>15</v>
      </c>
      <c r="K116" s="2">
        <v>15</v>
      </c>
      <c r="L116" s="2">
        <v>19</v>
      </c>
      <c r="M116" s="2">
        <v>13</v>
      </c>
      <c r="N116" s="2">
        <v>32</v>
      </c>
      <c r="O116" s="23"/>
      <c r="P116" s="32">
        <f t="shared" si="13"/>
        <v>196</v>
      </c>
      <c r="T116" s="21"/>
    </row>
    <row r="117" spans="2:20" ht="12" customHeight="1">
      <c r="B117" s="34" t="s">
        <v>97</v>
      </c>
      <c r="C117" s="2">
        <v>344</v>
      </c>
      <c r="D117" s="2">
        <v>266</v>
      </c>
      <c r="E117" s="2">
        <v>207</v>
      </c>
      <c r="F117" s="2">
        <v>185</v>
      </c>
      <c r="G117" s="2">
        <v>111</v>
      </c>
      <c r="H117" s="2">
        <v>137</v>
      </c>
      <c r="I117" s="2">
        <v>126</v>
      </c>
      <c r="J117" s="2">
        <v>84</v>
      </c>
      <c r="K117" s="2">
        <v>108</v>
      </c>
      <c r="L117" s="2">
        <v>178</v>
      </c>
      <c r="M117" s="2">
        <v>255</v>
      </c>
      <c r="N117" s="2">
        <v>287</v>
      </c>
      <c r="O117" s="23"/>
      <c r="P117" s="32">
        <f t="shared" si="13"/>
        <v>2288</v>
      </c>
      <c r="T117" s="21"/>
    </row>
    <row r="118" spans="2:20" ht="12" customHeight="1">
      <c r="B118" s="34" t="s">
        <v>98</v>
      </c>
      <c r="C118" s="2">
        <v>106</v>
      </c>
      <c r="D118" s="2">
        <v>95</v>
      </c>
      <c r="E118" s="2">
        <v>134</v>
      </c>
      <c r="F118" s="2">
        <v>228</v>
      </c>
      <c r="G118" s="2">
        <v>69</v>
      </c>
      <c r="H118" s="2">
        <v>44</v>
      </c>
      <c r="I118" s="2">
        <v>113</v>
      </c>
      <c r="J118" s="2">
        <v>166</v>
      </c>
      <c r="K118" s="2">
        <v>75</v>
      </c>
      <c r="L118" s="2">
        <v>81</v>
      </c>
      <c r="M118" s="2">
        <v>127</v>
      </c>
      <c r="N118" s="2">
        <v>138</v>
      </c>
      <c r="O118" s="23"/>
      <c r="P118" s="32">
        <f t="shared" si="13"/>
        <v>1376</v>
      </c>
      <c r="T118" s="21"/>
    </row>
    <row r="119" spans="2:20" ht="12" customHeight="1">
      <c r="B119" s="34" t="s">
        <v>99</v>
      </c>
      <c r="C119" s="2">
        <v>18</v>
      </c>
      <c r="D119" s="2">
        <v>9</v>
      </c>
      <c r="E119" s="2">
        <v>17</v>
      </c>
      <c r="F119" s="2">
        <v>22</v>
      </c>
      <c r="G119" s="2">
        <v>24</v>
      </c>
      <c r="H119" s="2">
        <v>8</v>
      </c>
      <c r="I119" s="2">
        <v>16</v>
      </c>
      <c r="J119" s="2">
        <v>11</v>
      </c>
      <c r="K119" s="2">
        <v>25</v>
      </c>
      <c r="L119" s="2">
        <v>17</v>
      </c>
      <c r="M119" s="2">
        <v>26</v>
      </c>
      <c r="N119" s="2">
        <v>23</v>
      </c>
      <c r="O119" s="23"/>
      <c r="P119" s="32">
        <f t="shared" si="13"/>
        <v>216</v>
      </c>
      <c r="T119" s="21"/>
    </row>
    <row r="120" spans="2:20" ht="12" customHeight="1">
      <c r="B120" s="34" t="s">
        <v>100</v>
      </c>
      <c r="C120" s="2">
        <v>27</v>
      </c>
      <c r="D120" s="2">
        <v>45</v>
      </c>
      <c r="E120" s="2">
        <v>48</v>
      </c>
      <c r="F120" s="2">
        <v>26</v>
      </c>
      <c r="G120" s="2">
        <v>22</v>
      </c>
      <c r="H120" s="2">
        <v>14</v>
      </c>
      <c r="I120" s="2">
        <v>31</v>
      </c>
      <c r="J120" s="2">
        <v>36</v>
      </c>
      <c r="K120" s="2">
        <v>16</v>
      </c>
      <c r="L120" s="2">
        <v>20</v>
      </c>
      <c r="M120" s="2">
        <v>33</v>
      </c>
      <c r="N120" s="2">
        <v>43</v>
      </c>
      <c r="O120" s="23"/>
      <c r="P120" s="32">
        <f t="shared" si="13"/>
        <v>361</v>
      </c>
      <c r="T120" s="21"/>
    </row>
    <row r="121" spans="2:20" ht="12" customHeight="1">
      <c r="B121" s="34" t="s">
        <v>101</v>
      </c>
      <c r="C121" s="2">
        <v>27</v>
      </c>
      <c r="D121" s="2">
        <v>26</v>
      </c>
      <c r="E121" s="2">
        <v>19</v>
      </c>
      <c r="F121" s="2">
        <v>30</v>
      </c>
      <c r="G121" s="2">
        <v>15</v>
      </c>
      <c r="H121" s="2">
        <v>9</v>
      </c>
      <c r="I121" s="2">
        <v>7</v>
      </c>
      <c r="J121" s="2">
        <v>16</v>
      </c>
      <c r="K121" s="2">
        <v>15</v>
      </c>
      <c r="L121" s="2">
        <v>25</v>
      </c>
      <c r="M121" s="2">
        <v>27</v>
      </c>
      <c r="N121" s="2">
        <v>15</v>
      </c>
      <c r="O121" s="23"/>
      <c r="P121" s="32">
        <f t="shared" si="13"/>
        <v>231</v>
      </c>
      <c r="T121" s="21"/>
    </row>
    <row r="122" spans="2:20" ht="12" customHeight="1">
      <c r="B122" s="34" t="s">
        <v>102</v>
      </c>
      <c r="C122" s="2">
        <v>12</v>
      </c>
      <c r="D122" s="2">
        <v>41</v>
      </c>
      <c r="E122" s="2">
        <v>26</v>
      </c>
      <c r="F122" s="2">
        <v>19</v>
      </c>
      <c r="G122" s="2">
        <v>12</v>
      </c>
      <c r="H122" s="2">
        <v>4</v>
      </c>
      <c r="I122" s="2">
        <v>21</v>
      </c>
      <c r="J122" s="2">
        <v>4</v>
      </c>
      <c r="K122" s="2">
        <v>5</v>
      </c>
      <c r="L122" s="2">
        <v>15</v>
      </c>
      <c r="M122" s="2">
        <v>13</v>
      </c>
      <c r="N122" s="2">
        <v>20</v>
      </c>
      <c r="O122" s="23"/>
      <c r="P122" s="32">
        <f t="shared" si="13"/>
        <v>192</v>
      </c>
      <c r="T122" s="21"/>
    </row>
    <row r="123" spans="2:20" ht="12" customHeight="1">
      <c r="B123" s="34" t="s">
        <v>103</v>
      </c>
      <c r="C123" s="2">
        <v>17</v>
      </c>
      <c r="D123" s="2">
        <v>15</v>
      </c>
      <c r="E123" s="2">
        <v>9</v>
      </c>
      <c r="F123" s="2">
        <v>15</v>
      </c>
      <c r="G123" s="2">
        <v>9</v>
      </c>
      <c r="H123" s="2">
        <v>10</v>
      </c>
      <c r="I123" s="2">
        <v>3</v>
      </c>
      <c r="J123" s="2">
        <v>8</v>
      </c>
      <c r="K123" s="2">
        <v>6</v>
      </c>
      <c r="L123" s="2">
        <v>12</v>
      </c>
      <c r="M123" s="2">
        <v>6</v>
      </c>
      <c r="N123" s="2">
        <v>10</v>
      </c>
      <c r="O123" s="23"/>
      <c r="P123" s="32">
        <f t="shared" si="13"/>
        <v>120</v>
      </c>
      <c r="T123" s="21"/>
    </row>
    <row r="124" spans="2:20" ht="12" customHeight="1">
      <c r="B124" s="34" t="s">
        <v>104</v>
      </c>
      <c r="C124" s="2">
        <v>2268</v>
      </c>
      <c r="D124" s="2">
        <v>2041</v>
      </c>
      <c r="E124" s="2">
        <v>1477</v>
      </c>
      <c r="F124" s="2">
        <v>1064</v>
      </c>
      <c r="G124" s="2">
        <v>496</v>
      </c>
      <c r="H124" s="2">
        <v>896</v>
      </c>
      <c r="I124" s="2">
        <v>1182</v>
      </c>
      <c r="J124" s="2">
        <v>566</v>
      </c>
      <c r="K124" s="2">
        <v>505</v>
      </c>
      <c r="L124" s="2">
        <v>808</v>
      </c>
      <c r="M124" s="2">
        <v>1130</v>
      </c>
      <c r="N124" s="2">
        <v>2106</v>
      </c>
      <c r="O124" s="23"/>
      <c r="P124" s="32">
        <f t="shared" si="13"/>
        <v>14539</v>
      </c>
      <c r="T124" s="21"/>
    </row>
    <row r="125" spans="2:20" ht="12" customHeight="1">
      <c r="B125" s="34" t="s">
        <v>105</v>
      </c>
      <c r="C125" s="2">
        <v>4134</v>
      </c>
      <c r="D125" s="2">
        <v>3783</v>
      </c>
      <c r="E125" s="2">
        <v>3981</v>
      </c>
      <c r="F125" s="2">
        <v>3893</v>
      </c>
      <c r="G125" s="2">
        <v>4200</v>
      </c>
      <c r="H125" s="2">
        <v>3737</v>
      </c>
      <c r="I125" s="2">
        <v>5268</v>
      </c>
      <c r="J125" s="2">
        <v>3882</v>
      </c>
      <c r="K125" s="2">
        <v>3716</v>
      </c>
      <c r="L125" s="2">
        <v>4266</v>
      </c>
      <c r="M125" s="2">
        <v>4558</v>
      </c>
      <c r="N125" s="2">
        <v>4939</v>
      </c>
      <c r="O125" s="23"/>
      <c r="P125" s="32">
        <f t="shared" si="13"/>
        <v>50357</v>
      </c>
      <c r="T125" s="21"/>
    </row>
    <row r="126" spans="2:20" ht="12" customHeight="1">
      <c r="B126" s="34" t="s">
        <v>106</v>
      </c>
      <c r="C126" s="2">
        <v>2796</v>
      </c>
      <c r="D126" s="2">
        <v>3030</v>
      </c>
      <c r="E126" s="2">
        <v>1972</v>
      </c>
      <c r="F126" s="2">
        <v>1396</v>
      </c>
      <c r="G126" s="2">
        <v>993</v>
      </c>
      <c r="H126" s="2">
        <v>1104</v>
      </c>
      <c r="I126" s="2">
        <v>1174</v>
      </c>
      <c r="J126" s="2">
        <v>1010</v>
      </c>
      <c r="K126" s="2">
        <v>1029</v>
      </c>
      <c r="L126" s="2">
        <v>1200</v>
      </c>
      <c r="M126" s="2">
        <v>4572</v>
      </c>
      <c r="N126" s="2">
        <v>3645</v>
      </c>
      <c r="O126" s="23"/>
      <c r="P126" s="32">
        <f t="shared" si="13"/>
        <v>23921</v>
      </c>
      <c r="T126" s="21"/>
    </row>
    <row r="127" spans="2:20" ht="12" customHeight="1">
      <c r="B127" s="34" t="s">
        <v>107</v>
      </c>
      <c r="C127" s="2">
        <v>1156</v>
      </c>
      <c r="D127" s="2">
        <v>995</v>
      </c>
      <c r="E127" s="2">
        <v>1991</v>
      </c>
      <c r="F127" s="2">
        <v>2346</v>
      </c>
      <c r="G127" s="2">
        <v>2497</v>
      </c>
      <c r="H127" s="2">
        <v>3052</v>
      </c>
      <c r="I127" s="2">
        <v>2557</v>
      </c>
      <c r="J127" s="2">
        <v>2481</v>
      </c>
      <c r="K127" s="2">
        <v>2371</v>
      </c>
      <c r="L127" s="2">
        <v>2066</v>
      </c>
      <c r="M127" s="2">
        <v>1765</v>
      </c>
      <c r="N127" s="2">
        <v>1882</v>
      </c>
      <c r="O127" s="23"/>
      <c r="P127" s="32">
        <f t="shared" si="13"/>
        <v>25159</v>
      </c>
      <c r="T127" s="21"/>
    </row>
    <row r="128" spans="2:20" ht="12" customHeight="1">
      <c r="B128" s="34" t="s">
        <v>108</v>
      </c>
      <c r="C128" s="2">
        <v>24315</v>
      </c>
      <c r="D128" s="2">
        <v>24967</v>
      </c>
      <c r="E128" s="2">
        <v>28695</v>
      </c>
      <c r="F128" s="2">
        <v>32421</v>
      </c>
      <c r="G128" s="2">
        <v>41795</v>
      </c>
      <c r="H128" s="2">
        <v>38619</v>
      </c>
      <c r="I128" s="2">
        <v>45780</v>
      </c>
      <c r="J128" s="2">
        <v>46578</v>
      </c>
      <c r="K128" s="2">
        <v>42244</v>
      </c>
      <c r="L128" s="2">
        <v>40717</v>
      </c>
      <c r="M128" s="2">
        <v>33931</v>
      </c>
      <c r="N128" s="2">
        <v>32243</v>
      </c>
      <c r="O128" s="23"/>
      <c r="P128" s="32">
        <f t="shared" si="13"/>
        <v>432305</v>
      </c>
      <c r="T128" s="21"/>
    </row>
    <row r="129" spans="2:20" ht="12" customHeight="1">
      <c r="B129" s="34" t="s">
        <v>109</v>
      </c>
      <c r="C129" s="2">
        <v>855</v>
      </c>
      <c r="D129" s="2">
        <v>713</v>
      </c>
      <c r="E129" s="2">
        <v>750</v>
      </c>
      <c r="F129" s="2">
        <v>638</v>
      </c>
      <c r="G129" s="2">
        <v>716</v>
      </c>
      <c r="H129" s="2">
        <v>675</v>
      </c>
      <c r="I129" s="2">
        <v>685</v>
      </c>
      <c r="J129" s="2">
        <v>586</v>
      </c>
      <c r="K129" s="2">
        <v>585</v>
      </c>
      <c r="L129" s="2">
        <v>688</v>
      </c>
      <c r="M129" s="2">
        <v>710</v>
      </c>
      <c r="N129" s="2">
        <v>944</v>
      </c>
      <c r="O129" s="23"/>
      <c r="P129" s="32">
        <f t="shared" si="13"/>
        <v>8545</v>
      </c>
      <c r="T129" s="21"/>
    </row>
    <row r="130" spans="2:20" ht="12" customHeight="1">
      <c r="B130" s="34" t="s">
        <v>110</v>
      </c>
      <c r="C130" s="2">
        <v>12680</v>
      </c>
      <c r="D130" s="2">
        <v>9402</v>
      </c>
      <c r="E130" s="2">
        <v>9678</v>
      </c>
      <c r="F130" s="2">
        <v>8307</v>
      </c>
      <c r="G130" s="2">
        <v>2799</v>
      </c>
      <c r="H130" s="2">
        <v>2856</v>
      </c>
      <c r="I130" s="2">
        <v>3127</v>
      </c>
      <c r="J130" s="2">
        <v>3487</v>
      </c>
      <c r="K130" s="2">
        <v>2941</v>
      </c>
      <c r="L130" s="2">
        <v>6013</v>
      </c>
      <c r="M130" s="2">
        <v>8748</v>
      </c>
      <c r="N130" s="2">
        <v>7486</v>
      </c>
      <c r="O130" s="23"/>
      <c r="P130" s="32">
        <f t="shared" si="13"/>
        <v>77524</v>
      </c>
      <c r="T130" s="21"/>
    </row>
    <row r="131" spans="2:20" ht="12" customHeight="1">
      <c r="B131" s="34" t="s">
        <v>111</v>
      </c>
      <c r="C131" s="2">
        <v>12</v>
      </c>
      <c r="D131" s="2">
        <v>9</v>
      </c>
      <c r="E131" s="2">
        <v>18</v>
      </c>
      <c r="F131" s="2">
        <v>12</v>
      </c>
      <c r="G131" s="2">
        <v>1</v>
      </c>
      <c r="H131" s="2">
        <v>3</v>
      </c>
      <c r="I131" s="2">
        <v>7</v>
      </c>
      <c r="J131" s="2">
        <v>7</v>
      </c>
      <c r="K131" s="2">
        <v>0</v>
      </c>
      <c r="L131" s="2">
        <v>3</v>
      </c>
      <c r="M131" s="2">
        <v>10</v>
      </c>
      <c r="N131" s="2">
        <v>18</v>
      </c>
      <c r="O131" s="23"/>
      <c r="P131" s="32">
        <f t="shared" si="13"/>
        <v>100</v>
      </c>
      <c r="T131" s="21"/>
    </row>
    <row r="132" spans="2:20" ht="12" customHeight="1">
      <c r="B132" s="34" t="s">
        <v>112</v>
      </c>
      <c r="C132" s="2">
        <v>170</v>
      </c>
      <c r="D132" s="2">
        <v>176</v>
      </c>
      <c r="E132" s="2">
        <v>162</v>
      </c>
      <c r="F132" s="2">
        <v>119</v>
      </c>
      <c r="G132" s="2">
        <v>105</v>
      </c>
      <c r="H132" s="2">
        <v>180</v>
      </c>
      <c r="I132" s="2">
        <v>160</v>
      </c>
      <c r="J132" s="2">
        <v>111</v>
      </c>
      <c r="K132" s="2">
        <v>78</v>
      </c>
      <c r="L132" s="2">
        <v>173</v>
      </c>
      <c r="M132" s="2">
        <v>139</v>
      </c>
      <c r="N132" s="2">
        <v>109</v>
      </c>
      <c r="O132" s="23"/>
      <c r="P132" s="32">
        <f t="shared" si="13"/>
        <v>1682</v>
      </c>
      <c r="T132" s="21"/>
    </row>
    <row r="133" spans="2:20" ht="12" customHeight="1">
      <c r="B133" s="34" t="s">
        <v>113</v>
      </c>
      <c r="C133" s="2">
        <v>30</v>
      </c>
      <c r="D133" s="2">
        <v>33</v>
      </c>
      <c r="E133" s="2">
        <v>19</v>
      </c>
      <c r="F133" s="2">
        <v>17</v>
      </c>
      <c r="G133" s="2">
        <v>8</v>
      </c>
      <c r="H133" s="2">
        <v>8</v>
      </c>
      <c r="I133" s="2">
        <v>29</v>
      </c>
      <c r="J133" s="2">
        <v>9</v>
      </c>
      <c r="K133" s="2">
        <v>7</v>
      </c>
      <c r="L133" s="2">
        <v>7</v>
      </c>
      <c r="M133" s="2">
        <v>28</v>
      </c>
      <c r="N133" s="2">
        <v>28</v>
      </c>
      <c r="O133" s="23"/>
      <c r="P133" s="32">
        <f t="shared" si="13"/>
        <v>223</v>
      </c>
      <c r="T133" s="21"/>
    </row>
    <row r="134" spans="2:20" ht="12" customHeight="1">
      <c r="B134" s="34" t="s">
        <v>114</v>
      </c>
      <c r="C134" s="2">
        <v>7850</v>
      </c>
      <c r="D134" s="2">
        <v>7476</v>
      </c>
      <c r="E134" s="2">
        <v>5899</v>
      </c>
      <c r="F134" s="2">
        <v>1383</v>
      </c>
      <c r="G134" s="2">
        <v>778</v>
      </c>
      <c r="H134" s="2">
        <v>1066</v>
      </c>
      <c r="I134" s="2">
        <v>857</v>
      </c>
      <c r="J134" s="2">
        <v>648</v>
      </c>
      <c r="K134" s="2">
        <v>662</v>
      </c>
      <c r="L134" s="2">
        <v>1462</v>
      </c>
      <c r="M134" s="2">
        <v>3233</v>
      </c>
      <c r="N134" s="2">
        <v>9246</v>
      </c>
      <c r="O134" s="23"/>
      <c r="P134" s="32">
        <f t="shared" si="13"/>
        <v>40560</v>
      </c>
      <c r="T134" s="21"/>
    </row>
    <row r="135" spans="2:20" ht="12" customHeight="1">
      <c r="B135" s="34" t="s">
        <v>115</v>
      </c>
      <c r="C135" s="2">
        <v>2750</v>
      </c>
      <c r="D135" s="2">
        <v>2821</v>
      </c>
      <c r="E135" s="2">
        <v>2599</v>
      </c>
      <c r="F135" s="2">
        <v>3138</v>
      </c>
      <c r="G135" s="2">
        <v>1984</v>
      </c>
      <c r="H135" s="2">
        <v>1788</v>
      </c>
      <c r="I135" s="2">
        <v>3205</v>
      </c>
      <c r="J135" s="2">
        <v>1758</v>
      </c>
      <c r="K135" s="2">
        <v>1827</v>
      </c>
      <c r="L135" s="2">
        <v>2930</v>
      </c>
      <c r="M135" s="2">
        <v>3095</v>
      </c>
      <c r="N135" s="2">
        <v>3641</v>
      </c>
      <c r="O135" s="23"/>
      <c r="P135" s="32">
        <f t="shared" si="13"/>
        <v>31536</v>
      </c>
      <c r="T135" s="21"/>
    </row>
    <row r="136" spans="2:20" ht="12" customHeight="1">
      <c r="B136" s="34" t="s">
        <v>116</v>
      </c>
      <c r="C136" s="2">
        <v>1</v>
      </c>
      <c r="D136" s="2">
        <v>1</v>
      </c>
      <c r="E136" s="2">
        <v>1</v>
      </c>
      <c r="F136" s="2">
        <v>1</v>
      </c>
      <c r="G136" s="2">
        <v>1</v>
      </c>
      <c r="H136" s="2">
        <v>0</v>
      </c>
      <c r="I136" s="2">
        <v>0</v>
      </c>
      <c r="J136" s="2">
        <v>1</v>
      </c>
      <c r="K136" s="2">
        <v>3</v>
      </c>
      <c r="L136" s="2">
        <v>0</v>
      </c>
      <c r="M136" s="2">
        <v>0</v>
      </c>
      <c r="N136" s="2">
        <v>3</v>
      </c>
      <c r="O136" s="23"/>
      <c r="P136" s="32">
        <f t="shared" si="13"/>
        <v>12</v>
      </c>
      <c r="T136" s="21"/>
    </row>
    <row r="137" spans="2:20" ht="12" customHeight="1">
      <c r="B137" s="34" t="s">
        <v>117</v>
      </c>
      <c r="C137" s="2">
        <v>1503</v>
      </c>
      <c r="D137" s="2">
        <v>862</v>
      </c>
      <c r="E137" s="2">
        <v>777</v>
      </c>
      <c r="F137" s="2">
        <v>663</v>
      </c>
      <c r="G137" s="2">
        <v>541</v>
      </c>
      <c r="H137" s="2">
        <v>600</v>
      </c>
      <c r="I137" s="2">
        <v>582</v>
      </c>
      <c r="J137" s="2">
        <v>620</v>
      </c>
      <c r="K137" s="2">
        <v>561</v>
      </c>
      <c r="L137" s="2">
        <v>851</v>
      </c>
      <c r="M137" s="2">
        <v>912</v>
      </c>
      <c r="N137" s="2">
        <v>1135</v>
      </c>
      <c r="O137" s="23"/>
      <c r="P137" s="32">
        <f t="shared" si="13"/>
        <v>9607</v>
      </c>
      <c r="T137" s="21"/>
    </row>
    <row r="138" spans="2:20" ht="12" customHeight="1">
      <c r="B138" s="34" t="s">
        <v>118</v>
      </c>
      <c r="C138" s="2">
        <v>78</v>
      </c>
      <c r="D138" s="2">
        <v>71</v>
      </c>
      <c r="E138" s="2">
        <v>69</v>
      </c>
      <c r="F138" s="2">
        <v>63</v>
      </c>
      <c r="G138" s="2">
        <v>52</v>
      </c>
      <c r="H138" s="2">
        <v>52</v>
      </c>
      <c r="I138" s="2">
        <v>51</v>
      </c>
      <c r="J138" s="2">
        <v>48</v>
      </c>
      <c r="K138" s="2">
        <v>54</v>
      </c>
      <c r="L138" s="2">
        <v>95</v>
      </c>
      <c r="M138" s="2">
        <v>138</v>
      </c>
      <c r="N138" s="2">
        <v>439</v>
      </c>
      <c r="O138" s="23"/>
      <c r="P138" s="32">
        <f t="shared" si="13"/>
        <v>1210</v>
      </c>
      <c r="T138" s="21"/>
    </row>
    <row r="139" spans="2:16" ht="6" customHeight="1">
      <c r="B139" s="46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3"/>
      <c r="P139" s="48"/>
    </row>
    <row r="140" spans="2:16" ht="12" customHeight="1">
      <c r="B140" s="25" t="s">
        <v>119</v>
      </c>
      <c r="C140" s="26">
        <f>SUM(C141:C155,C168:C203)</f>
        <v>19357</v>
      </c>
      <c r="D140" s="26">
        <f aca="true" t="shared" si="14" ref="D140:J140">SUM(D141:D155,D168:D203)</f>
        <v>20807</v>
      </c>
      <c r="E140" s="26">
        <f t="shared" si="14"/>
        <v>26214</v>
      </c>
      <c r="F140" s="26">
        <f t="shared" si="14"/>
        <v>20001</v>
      </c>
      <c r="G140" s="26">
        <f t="shared" si="14"/>
        <v>21299</v>
      </c>
      <c r="H140" s="26">
        <f t="shared" si="14"/>
        <v>20955</v>
      </c>
      <c r="I140" s="26">
        <f t="shared" si="14"/>
        <v>20419</v>
      </c>
      <c r="J140" s="26">
        <f t="shared" si="14"/>
        <v>20873</v>
      </c>
      <c r="K140" s="26">
        <f>SUM(K141:K155,K168:K203)</f>
        <v>21870</v>
      </c>
      <c r="L140" s="26">
        <f>SUM(L141:L155,L168:L203)</f>
        <v>24020</v>
      </c>
      <c r="M140" s="26">
        <f>SUM(M141:M155,M168:M203)</f>
        <v>24727</v>
      </c>
      <c r="N140" s="26">
        <f>SUM(N141:N155,N168:N203)</f>
        <v>26647</v>
      </c>
      <c r="O140" s="27"/>
      <c r="P140" s="28">
        <f aca="true" t="shared" si="15" ref="P140:P155">SUM(C140:O140)</f>
        <v>267189</v>
      </c>
    </row>
    <row r="141" spans="2:16" ht="12" customHeight="1">
      <c r="B141" s="34" t="s">
        <v>120</v>
      </c>
      <c r="C141" s="2">
        <v>8</v>
      </c>
      <c r="D141" s="2">
        <v>13</v>
      </c>
      <c r="E141" s="2">
        <v>8</v>
      </c>
      <c r="F141" s="2">
        <v>4</v>
      </c>
      <c r="G141" s="2">
        <v>5</v>
      </c>
      <c r="H141" s="2">
        <v>6</v>
      </c>
      <c r="I141" s="2">
        <v>4</v>
      </c>
      <c r="J141" s="2">
        <v>2</v>
      </c>
      <c r="K141" s="2">
        <v>6</v>
      </c>
      <c r="L141" s="2">
        <v>1</v>
      </c>
      <c r="M141" s="2">
        <v>8</v>
      </c>
      <c r="N141" s="2">
        <v>3</v>
      </c>
      <c r="O141" s="23"/>
      <c r="P141" s="32">
        <f t="shared" si="15"/>
        <v>68</v>
      </c>
    </row>
    <row r="142" spans="2:16" ht="12" customHeight="1">
      <c r="B142" s="34" t="s">
        <v>121</v>
      </c>
      <c r="C142" s="2">
        <v>346</v>
      </c>
      <c r="D142" s="2">
        <v>427</v>
      </c>
      <c r="E142" s="2">
        <v>956</v>
      </c>
      <c r="F142" s="2">
        <v>478</v>
      </c>
      <c r="G142" s="2">
        <v>475</v>
      </c>
      <c r="H142" s="2">
        <v>605</v>
      </c>
      <c r="I142" s="2">
        <v>666</v>
      </c>
      <c r="J142" s="2">
        <v>710</v>
      </c>
      <c r="K142" s="2">
        <v>485</v>
      </c>
      <c r="L142" s="2">
        <v>338</v>
      </c>
      <c r="M142" s="2">
        <v>372</v>
      </c>
      <c r="N142" s="2">
        <v>636</v>
      </c>
      <c r="O142" s="23"/>
      <c r="P142" s="32">
        <f t="shared" si="15"/>
        <v>6494</v>
      </c>
    </row>
    <row r="143" spans="2:16" ht="12" customHeight="1">
      <c r="B143" s="34" t="s">
        <v>122</v>
      </c>
      <c r="C143" s="2">
        <v>24</v>
      </c>
      <c r="D143" s="2">
        <v>24</v>
      </c>
      <c r="E143" s="2">
        <v>23</v>
      </c>
      <c r="F143" s="2">
        <v>19</v>
      </c>
      <c r="G143" s="2">
        <v>17</v>
      </c>
      <c r="H143" s="2">
        <v>16</v>
      </c>
      <c r="I143" s="2">
        <v>30</v>
      </c>
      <c r="J143" s="2">
        <v>52</v>
      </c>
      <c r="K143" s="2">
        <v>18</v>
      </c>
      <c r="L143" s="2">
        <v>26</v>
      </c>
      <c r="M143" s="2">
        <v>18</v>
      </c>
      <c r="N143" s="2">
        <v>27</v>
      </c>
      <c r="O143" s="23"/>
      <c r="P143" s="32">
        <f t="shared" si="15"/>
        <v>294</v>
      </c>
    </row>
    <row r="144" spans="2:16" ht="12" customHeight="1">
      <c r="B144" s="34" t="s">
        <v>123</v>
      </c>
      <c r="C144" s="2">
        <v>25</v>
      </c>
      <c r="D144" s="2">
        <v>19</v>
      </c>
      <c r="E144" s="2">
        <v>23</v>
      </c>
      <c r="F144" s="2">
        <v>15</v>
      </c>
      <c r="G144" s="2">
        <v>10</v>
      </c>
      <c r="H144" s="2">
        <v>28</v>
      </c>
      <c r="I144" s="2">
        <v>11</v>
      </c>
      <c r="J144" s="2">
        <v>26</v>
      </c>
      <c r="K144" s="2">
        <v>34</v>
      </c>
      <c r="L144" s="2">
        <v>29</v>
      </c>
      <c r="M144" s="2">
        <v>17</v>
      </c>
      <c r="N144" s="2">
        <v>34</v>
      </c>
      <c r="O144" s="23"/>
      <c r="P144" s="32">
        <f t="shared" si="15"/>
        <v>271</v>
      </c>
    </row>
    <row r="145" spans="2:16" ht="12" customHeight="1">
      <c r="B145" s="34" t="s">
        <v>124</v>
      </c>
      <c r="C145" s="2">
        <v>11</v>
      </c>
      <c r="D145" s="2">
        <v>12</v>
      </c>
      <c r="E145" s="2">
        <v>27</v>
      </c>
      <c r="F145" s="2">
        <v>5</v>
      </c>
      <c r="G145" s="2">
        <v>11</v>
      </c>
      <c r="H145" s="2">
        <v>19</v>
      </c>
      <c r="I145" s="2">
        <v>14</v>
      </c>
      <c r="J145" s="2">
        <v>24</v>
      </c>
      <c r="K145" s="2">
        <v>12</v>
      </c>
      <c r="L145" s="2">
        <v>15</v>
      </c>
      <c r="M145" s="2">
        <v>13</v>
      </c>
      <c r="N145" s="2">
        <v>4</v>
      </c>
      <c r="O145" s="23"/>
      <c r="P145" s="32">
        <f t="shared" si="15"/>
        <v>167</v>
      </c>
    </row>
    <row r="146" spans="2:16" ht="12" customHeight="1">
      <c r="B146" s="34" t="s">
        <v>125</v>
      </c>
      <c r="C146" s="2">
        <v>9</v>
      </c>
      <c r="D146" s="2">
        <v>15</v>
      </c>
      <c r="E146" s="2">
        <v>20</v>
      </c>
      <c r="F146" s="2">
        <v>34</v>
      </c>
      <c r="G146" s="2">
        <v>46</v>
      </c>
      <c r="H146" s="2">
        <v>19</v>
      </c>
      <c r="I146" s="2">
        <v>30</v>
      </c>
      <c r="J146" s="2">
        <v>34</v>
      </c>
      <c r="K146" s="2">
        <v>39</v>
      </c>
      <c r="L146" s="2">
        <v>20</v>
      </c>
      <c r="M146" s="2">
        <v>105</v>
      </c>
      <c r="N146" s="2">
        <v>22</v>
      </c>
      <c r="O146" s="23"/>
      <c r="P146" s="32">
        <f t="shared" si="15"/>
        <v>393</v>
      </c>
    </row>
    <row r="147" spans="2:16" ht="12" customHeight="1">
      <c r="B147" s="34" t="s">
        <v>126</v>
      </c>
      <c r="C147" s="2">
        <v>18</v>
      </c>
      <c r="D147" s="2">
        <v>5</v>
      </c>
      <c r="E147" s="2">
        <v>19</v>
      </c>
      <c r="F147" s="2">
        <v>14</v>
      </c>
      <c r="G147" s="2">
        <v>9</v>
      </c>
      <c r="H147" s="2">
        <v>8</v>
      </c>
      <c r="I147" s="2">
        <v>16</v>
      </c>
      <c r="J147" s="2">
        <v>12</v>
      </c>
      <c r="K147" s="2">
        <v>12</v>
      </c>
      <c r="L147" s="2">
        <v>12</v>
      </c>
      <c r="M147" s="2">
        <v>17</v>
      </c>
      <c r="N147" s="2">
        <v>33</v>
      </c>
      <c r="O147" s="23"/>
      <c r="P147" s="32">
        <f t="shared" si="15"/>
        <v>175</v>
      </c>
    </row>
    <row r="148" spans="2:16" ht="12" customHeight="1">
      <c r="B148" s="34" t="s">
        <v>127</v>
      </c>
      <c r="C148" s="2">
        <v>8</v>
      </c>
      <c r="D148" s="2">
        <v>8</v>
      </c>
      <c r="E148" s="2">
        <v>10</v>
      </c>
      <c r="F148" s="2">
        <v>12</v>
      </c>
      <c r="G148" s="2">
        <v>11</v>
      </c>
      <c r="H148" s="2">
        <v>9</v>
      </c>
      <c r="I148" s="2">
        <v>16</v>
      </c>
      <c r="J148" s="2">
        <v>12</v>
      </c>
      <c r="K148" s="2">
        <v>14</v>
      </c>
      <c r="L148" s="2">
        <v>18</v>
      </c>
      <c r="M148" s="2">
        <v>18</v>
      </c>
      <c r="N148" s="2">
        <v>19</v>
      </c>
      <c r="O148" s="23"/>
      <c r="P148" s="32">
        <f t="shared" si="15"/>
        <v>155</v>
      </c>
    </row>
    <row r="149" spans="2:16" ht="12" customHeight="1">
      <c r="B149" s="34" t="s">
        <v>128</v>
      </c>
      <c r="C149" s="2">
        <v>14</v>
      </c>
      <c r="D149" s="2">
        <v>2</v>
      </c>
      <c r="E149" s="2">
        <v>0</v>
      </c>
      <c r="F149" s="2">
        <v>2</v>
      </c>
      <c r="G149" s="2">
        <v>8</v>
      </c>
      <c r="H149" s="2">
        <v>0</v>
      </c>
      <c r="I149" s="2">
        <v>8</v>
      </c>
      <c r="J149" s="2">
        <v>13</v>
      </c>
      <c r="K149" s="2">
        <v>1</v>
      </c>
      <c r="L149" s="2">
        <v>20</v>
      </c>
      <c r="M149" s="2">
        <v>5</v>
      </c>
      <c r="N149" s="2">
        <v>1</v>
      </c>
      <c r="O149" s="23"/>
      <c r="P149" s="32">
        <f t="shared" si="15"/>
        <v>74</v>
      </c>
    </row>
    <row r="150" spans="2:16" ht="12" customHeight="1">
      <c r="B150" s="34" t="s">
        <v>129</v>
      </c>
      <c r="C150" s="2">
        <v>3074</v>
      </c>
      <c r="D150" s="2">
        <v>3092</v>
      </c>
      <c r="E150" s="2">
        <v>6048</v>
      </c>
      <c r="F150" s="2">
        <v>2456</v>
      </c>
      <c r="G150" s="2">
        <v>3347</v>
      </c>
      <c r="H150" s="2">
        <v>2974</v>
      </c>
      <c r="I150" s="2">
        <v>3527</v>
      </c>
      <c r="J150" s="2">
        <v>3243</v>
      </c>
      <c r="K150" s="2">
        <v>2919</v>
      </c>
      <c r="L150" s="2">
        <v>3078</v>
      </c>
      <c r="M150" s="2">
        <v>4651</v>
      </c>
      <c r="N150" s="2">
        <v>5445</v>
      </c>
      <c r="O150" s="23"/>
      <c r="P150" s="32">
        <f t="shared" si="15"/>
        <v>43854</v>
      </c>
    </row>
    <row r="151" spans="2:20" ht="12" customHeight="1">
      <c r="B151" s="34" t="s">
        <v>130</v>
      </c>
      <c r="C151" s="2">
        <v>18</v>
      </c>
      <c r="D151" s="2">
        <v>25</v>
      </c>
      <c r="E151" s="2">
        <v>91</v>
      </c>
      <c r="F151" s="2">
        <v>29</v>
      </c>
      <c r="G151" s="2">
        <v>22</v>
      </c>
      <c r="H151" s="2">
        <v>29</v>
      </c>
      <c r="I151" s="2">
        <v>33</v>
      </c>
      <c r="J151" s="2">
        <v>43</v>
      </c>
      <c r="K151" s="2">
        <v>28</v>
      </c>
      <c r="L151" s="2">
        <v>42</v>
      </c>
      <c r="M151" s="2">
        <v>33</v>
      </c>
      <c r="N151" s="2">
        <v>45</v>
      </c>
      <c r="O151" s="23"/>
      <c r="P151" s="32">
        <f t="shared" si="15"/>
        <v>438</v>
      </c>
      <c r="T151" s="21"/>
    </row>
    <row r="152" spans="2:16" ht="12" customHeight="1">
      <c r="B152" s="34" t="s">
        <v>131</v>
      </c>
      <c r="C152" s="2">
        <v>14</v>
      </c>
      <c r="D152" s="2">
        <v>16</v>
      </c>
      <c r="E152" s="2">
        <v>72</v>
      </c>
      <c r="F152" s="2">
        <v>15</v>
      </c>
      <c r="G152" s="2">
        <v>23</v>
      </c>
      <c r="H152" s="2">
        <v>15</v>
      </c>
      <c r="I152" s="2">
        <v>21</v>
      </c>
      <c r="J152" s="2">
        <v>16</v>
      </c>
      <c r="K152" s="2">
        <v>20</v>
      </c>
      <c r="L152" s="2">
        <v>22</v>
      </c>
      <c r="M152" s="2">
        <v>43</v>
      </c>
      <c r="N152" s="2">
        <v>91</v>
      </c>
      <c r="O152" s="23"/>
      <c r="P152" s="32">
        <f t="shared" si="15"/>
        <v>368</v>
      </c>
    </row>
    <row r="153" spans="2:16" ht="12" customHeight="1">
      <c r="B153" s="34" t="s">
        <v>132</v>
      </c>
      <c r="C153" s="2">
        <v>4308</v>
      </c>
      <c r="D153" s="2">
        <v>3948</v>
      </c>
      <c r="E153" s="2">
        <v>4149</v>
      </c>
      <c r="F153" s="2">
        <v>4315</v>
      </c>
      <c r="G153" s="2">
        <v>4018</v>
      </c>
      <c r="H153" s="2">
        <v>3984</v>
      </c>
      <c r="I153" s="2">
        <v>3238</v>
      </c>
      <c r="J153" s="2">
        <v>3249</v>
      </c>
      <c r="K153" s="2">
        <v>3985</v>
      </c>
      <c r="L153" s="2">
        <v>5681</v>
      </c>
      <c r="M153" s="2">
        <v>5063</v>
      </c>
      <c r="N153" s="2">
        <v>6872</v>
      </c>
      <c r="O153" s="23"/>
      <c r="P153" s="32">
        <f t="shared" si="15"/>
        <v>52810</v>
      </c>
    </row>
    <row r="154" spans="2:16" ht="12" customHeight="1">
      <c r="B154" s="34" t="s">
        <v>133</v>
      </c>
      <c r="C154" s="2">
        <v>61</v>
      </c>
      <c r="D154" s="2">
        <v>48</v>
      </c>
      <c r="E154" s="2">
        <v>125</v>
      </c>
      <c r="F154" s="2">
        <v>89</v>
      </c>
      <c r="G154" s="2">
        <v>97</v>
      </c>
      <c r="H154" s="2">
        <v>99</v>
      </c>
      <c r="I154" s="2">
        <v>96</v>
      </c>
      <c r="J154" s="2">
        <v>94</v>
      </c>
      <c r="K154" s="2">
        <v>78</v>
      </c>
      <c r="L154" s="2">
        <v>111</v>
      </c>
      <c r="M154" s="2">
        <v>86</v>
      </c>
      <c r="N154" s="2">
        <v>76</v>
      </c>
      <c r="O154" s="23"/>
      <c r="P154" s="32">
        <f t="shared" si="15"/>
        <v>1060</v>
      </c>
    </row>
    <row r="155" spans="2:16" ht="12" customHeight="1">
      <c r="B155" s="34" t="s">
        <v>134</v>
      </c>
      <c r="C155" s="2">
        <v>369</v>
      </c>
      <c r="D155" s="2">
        <v>388</v>
      </c>
      <c r="E155" s="2">
        <v>459</v>
      </c>
      <c r="F155" s="2">
        <v>486</v>
      </c>
      <c r="G155" s="2">
        <v>495</v>
      </c>
      <c r="H155" s="2">
        <v>477</v>
      </c>
      <c r="I155" s="2">
        <v>419</v>
      </c>
      <c r="J155" s="2">
        <v>490</v>
      </c>
      <c r="K155" s="2">
        <v>402</v>
      </c>
      <c r="L155" s="2">
        <v>501</v>
      </c>
      <c r="M155" s="2">
        <v>520</v>
      </c>
      <c r="N155" s="2">
        <v>365</v>
      </c>
      <c r="O155" s="23"/>
      <c r="P155" s="32">
        <f t="shared" si="15"/>
        <v>5371</v>
      </c>
    </row>
    <row r="156" spans="2:16" ht="6" customHeight="1" thickBot="1">
      <c r="B156" s="49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1"/>
    </row>
    <row r="157" spans="2:16" ht="6" customHeight="1">
      <c r="B157" s="52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</row>
    <row r="158" spans="2:16" ht="12" customHeight="1">
      <c r="B158" s="38" t="s">
        <v>65</v>
      </c>
      <c r="C158"/>
      <c r="D158"/>
      <c r="E158"/>
      <c r="F158"/>
      <c r="G158"/>
      <c r="H158"/>
      <c r="I158"/>
      <c r="J158"/>
      <c r="K158"/>
      <c r="L158"/>
      <c r="M158"/>
      <c r="N158"/>
      <c r="O158"/>
      <c r="P158" s="39"/>
    </row>
    <row r="159" spans="2:16" ht="10.5" customHeight="1">
      <c r="B159" s="40" t="s">
        <v>66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 s="39"/>
    </row>
    <row r="160" spans="2:16" ht="10.5" customHeight="1">
      <c r="B160" s="41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 s="39"/>
    </row>
    <row r="161" spans="2:16" ht="10.5" customHeight="1">
      <c r="B161" s="4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 s="39"/>
    </row>
    <row r="162" spans="2:16" ht="6" customHeight="1">
      <c r="B162" s="41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 s="39"/>
    </row>
    <row r="163" spans="2:16" ht="15.75">
      <c r="B163" s="72" t="s">
        <v>0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</row>
    <row r="164" ht="6" customHeight="1"/>
    <row r="165" ht="12" customHeight="1" thickBot="1">
      <c r="P165" s="10" t="s">
        <v>1</v>
      </c>
    </row>
    <row r="166" spans="2:16" ht="25.5" customHeight="1">
      <c r="B166" s="11" t="str">
        <f aca="true" t="shared" si="16" ref="B166:N166">B5</f>
        <v>Continente/ País de residencia</v>
      </c>
      <c r="C166" s="42" t="str">
        <f t="shared" si="16"/>
        <v>Enero</v>
      </c>
      <c r="D166" s="42" t="str">
        <f t="shared" si="16"/>
        <v>Febrero</v>
      </c>
      <c r="E166" s="42" t="str">
        <f t="shared" si="16"/>
        <v>Marzo</v>
      </c>
      <c r="F166" s="42" t="str">
        <f t="shared" si="16"/>
        <v>Abril</v>
      </c>
      <c r="G166" s="42" t="str">
        <f t="shared" si="16"/>
        <v>Mayo</v>
      </c>
      <c r="H166" s="42" t="str">
        <f t="shared" si="16"/>
        <v>Junio</v>
      </c>
      <c r="I166" s="42" t="str">
        <f t="shared" si="16"/>
        <v>Julio</v>
      </c>
      <c r="J166" s="42" t="str">
        <f t="shared" si="16"/>
        <v>Agosto</v>
      </c>
      <c r="K166" s="42" t="str">
        <f t="shared" si="16"/>
        <v>Septiembre</v>
      </c>
      <c r="L166" s="42" t="str">
        <f t="shared" si="16"/>
        <v>Octubre</v>
      </c>
      <c r="M166" s="42" t="str">
        <f t="shared" si="16"/>
        <v>Noviembre</v>
      </c>
      <c r="N166" s="42" t="str">
        <f t="shared" si="16"/>
        <v>Diciembre</v>
      </c>
      <c r="O166" s="42"/>
      <c r="P166" s="13" t="s">
        <v>3</v>
      </c>
    </row>
    <row r="167" spans="2:16" ht="6" customHeight="1">
      <c r="B167" s="14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16"/>
    </row>
    <row r="168" spans="2:16" ht="12" customHeight="1">
      <c r="B168" s="34" t="s">
        <v>135</v>
      </c>
      <c r="C168" s="2">
        <v>17</v>
      </c>
      <c r="D168" s="2">
        <v>24</v>
      </c>
      <c r="E168" s="2">
        <v>21</v>
      </c>
      <c r="F168" s="2">
        <v>14</v>
      </c>
      <c r="G168" s="2">
        <v>23</v>
      </c>
      <c r="H168" s="2">
        <v>59</v>
      </c>
      <c r="I168" s="2">
        <v>15</v>
      </c>
      <c r="J168" s="2">
        <v>23</v>
      </c>
      <c r="K168" s="2">
        <v>13</v>
      </c>
      <c r="L168" s="2">
        <v>18</v>
      </c>
      <c r="M168" s="2">
        <v>23</v>
      </c>
      <c r="N168" s="2">
        <v>25</v>
      </c>
      <c r="O168" s="23"/>
      <c r="P168" s="32">
        <f aca="true" t="shared" si="17" ref="P168:P203">SUM(C168:O168)</f>
        <v>275</v>
      </c>
    </row>
    <row r="169" spans="2:16" ht="12" customHeight="1">
      <c r="B169" s="34" t="s">
        <v>136</v>
      </c>
      <c r="C169" s="2">
        <v>259</v>
      </c>
      <c r="D169" s="2">
        <v>234</v>
      </c>
      <c r="E169" s="2">
        <v>316</v>
      </c>
      <c r="F169" s="2">
        <v>237</v>
      </c>
      <c r="G169" s="2">
        <v>276</v>
      </c>
      <c r="H169" s="2">
        <v>221</v>
      </c>
      <c r="I169" s="2">
        <v>291</v>
      </c>
      <c r="J169" s="2">
        <v>199</v>
      </c>
      <c r="K169" s="2">
        <v>164</v>
      </c>
      <c r="L169" s="2">
        <v>238</v>
      </c>
      <c r="M169" s="2">
        <v>260</v>
      </c>
      <c r="N169" s="2">
        <v>284</v>
      </c>
      <c r="O169" s="23"/>
      <c r="P169" s="32">
        <f t="shared" si="17"/>
        <v>2979</v>
      </c>
    </row>
    <row r="170" spans="2:16" ht="12" customHeight="1">
      <c r="B170" s="34" t="s">
        <v>137</v>
      </c>
      <c r="C170" s="2">
        <v>887</v>
      </c>
      <c r="D170" s="2">
        <v>1071</v>
      </c>
      <c r="E170" s="2">
        <v>1653</v>
      </c>
      <c r="F170" s="2">
        <v>1022</v>
      </c>
      <c r="G170" s="2">
        <v>1534</v>
      </c>
      <c r="H170" s="2">
        <v>1415</v>
      </c>
      <c r="I170" s="2">
        <v>1180</v>
      </c>
      <c r="J170" s="2">
        <v>1204</v>
      </c>
      <c r="K170" s="2">
        <v>1083</v>
      </c>
      <c r="L170" s="2">
        <v>1137</v>
      </c>
      <c r="M170" s="2">
        <v>1386</v>
      </c>
      <c r="N170" s="2">
        <v>1125</v>
      </c>
      <c r="O170" s="23"/>
      <c r="P170" s="32">
        <f t="shared" si="17"/>
        <v>14697</v>
      </c>
    </row>
    <row r="171" spans="2:16" ht="12" customHeight="1">
      <c r="B171" s="34" t="s">
        <v>138</v>
      </c>
      <c r="C171" s="2">
        <v>170</v>
      </c>
      <c r="D171" s="2">
        <v>209</v>
      </c>
      <c r="E171" s="2">
        <v>247</v>
      </c>
      <c r="F171" s="2">
        <v>176</v>
      </c>
      <c r="G171" s="2">
        <v>184</v>
      </c>
      <c r="H171" s="2">
        <v>168</v>
      </c>
      <c r="I171" s="2">
        <v>179</v>
      </c>
      <c r="J171" s="2">
        <v>169</v>
      </c>
      <c r="K171" s="2">
        <v>108</v>
      </c>
      <c r="L171" s="2">
        <v>175</v>
      </c>
      <c r="M171" s="2">
        <v>189</v>
      </c>
      <c r="N171" s="2">
        <v>178</v>
      </c>
      <c r="O171" s="23"/>
      <c r="P171" s="32">
        <f t="shared" si="17"/>
        <v>2152</v>
      </c>
    </row>
    <row r="172" spans="2:16" ht="12" customHeight="1">
      <c r="B172" s="34" t="s">
        <v>139</v>
      </c>
      <c r="C172" s="2">
        <v>2</v>
      </c>
      <c r="D172" s="2">
        <v>4</v>
      </c>
      <c r="E172" s="2">
        <v>11</v>
      </c>
      <c r="F172" s="2">
        <v>8</v>
      </c>
      <c r="G172" s="2">
        <v>11</v>
      </c>
      <c r="H172" s="2">
        <v>2</v>
      </c>
      <c r="I172" s="2">
        <v>3</v>
      </c>
      <c r="J172" s="2">
        <v>15</v>
      </c>
      <c r="K172" s="2">
        <v>5</v>
      </c>
      <c r="L172" s="2">
        <v>2</v>
      </c>
      <c r="M172" s="2">
        <v>14</v>
      </c>
      <c r="N172" s="2">
        <v>14</v>
      </c>
      <c r="O172" s="23"/>
      <c r="P172" s="32">
        <f t="shared" si="17"/>
        <v>91</v>
      </c>
    </row>
    <row r="173" spans="2:16" ht="12" customHeight="1">
      <c r="B173" s="34" t="s">
        <v>140</v>
      </c>
      <c r="C173" s="2">
        <v>18</v>
      </c>
      <c r="D173" s="2">
        <v>29</v>
      </c>
      <c r="E173" s="2">
        <v>133</v>
      </c>
      <c r="F173" s="2">
        <v>32</v>
      </c>
      <c r="G173" s="2">
        <v>53</v>
      </c>
      <c r="H173" s="2">
        <v>52</v>
      </c>
      <c r="I173" s="2">
        <v>72</v>
      </c>
      <c r="J173" s="2">
        <v>99</v>
      </c>
      <c r="K173" s="2">
        <v>62</v>
      </c>
      <c r="L173" s="2">
        <v>77</v>
      </c>
      <c r="M173" s="2">
        <v>83</v>
      </c>
      <c r="N173" s="2">
        <v>81</v>
      </c>
      <c r="O173" s="23"/>
      <c r="P173" s="32">
        <f t="shared" si="17"/>
        <v>791</v>
      </c>
    </row>
    <row r="174" spans="2:16" ht="12" customHeight="1">
      <c r="B174" s="34" t="s">
        <v>141</v>
      </c>
      <c r="C174" s="2">
        <v>1693</v>
      </c>
      <c r="D174" s="2">
        <v>1896</v>
      </c>
      <c r="E174" s="2">
        <v>2179</v>
      </c>
      <c r="F174" s="2">
        <v>3031</v>
      </c>
      <c r="G174" s="2">
        <v>2506</v>
      </c>
      <c r="H174" s="2">
        <v>2180</v>
      </c>
      <c r="I174" s="2">
        <v>2210</v>
      </c>
      <c r="J174" s="2">
        <v>2324</v>
      </c>
      <c r="K174" s="2">
        <v>3319</v>
      </c>
      <c r="L174" s="2">
        <v>3308</v>
      </c>
      <c r="M174" s="2">
        <v>1782</v>
      </c>
      <c r="N174" s="2">
        <v>1936</v>
      </c>
      <c r="O174" s="23"/>
      <c r="P174" s="32">
        <f t="shared" si="17"/>
        <v>28364</v>
      </c>
    </row>
    <row r="175" spans="2:16" ht="12" customHeight="1">
      <c r="B175" s="34" t="s">
        <v>142</v>
      </c>
      <c r="C175" s="2">
        <v>6097</v>
      </c>
      <c r="D175" s="2">
        <v>7418</v>
      </c>
      <c r="E175" s="2">
        <v>6901</v>
      </c>
      <c r="F175" s="2">
        <v>5578</v>
      </c>
      <c r="G175" s="2">
        <v>5974</v>
      </c>
      <c r="H175" s="2">
        <v>6343</v>
      </c>
      <c r="I175" s="2">
        <v>6300</v>
      </c>
      <c r="J175" s="2">
        <v>6814</v>
      </c>
      <c r="K175" s="2">
        <v>7476</v>
      </c>
      <c r="L175" s="2">
        <v>6986</v>
      </c>
      <c r="M175" s="2">
        <v>7731</v>
      </c>
      <c r="N175" s="2">
        <v>7241</v>
      </c>
      <c r="O175" s="23"/>
      <c r="P175" s="32">
        <f t="shared" si="17"/>
        <v>80859</v>
      </c>
    </row>
    <row r="176" spans="2:16" ht="12" customHeight="1">
      <c r="B176" s="34" t="s">
        <v>143</v>
      </c>
      <c r="C176" s="2">
        <v>40</v>
      </c>
      <c r="D176" s="2">
        <v>75</v>
      </c>
      <c r="E176" s="2">
        <v>35</v>
      </c>
      <c r="F176" s="2">
        <v>39</v>
      </c>
      <c r="G176" s="2">
        <v>39</v>
      </c>
      <c r="H176" s="2">
        <v>23</v>
      </c>
      <c r="I176" s="2">
        <v>36</v>
      </c>
      <c r="J176" s="2">
        <v>42</v>
      </c>
      <c r="K176" s="2">
        <v>35</v>
      </c>
      <c r="L176" s="2">
        <v>34</v>
      </c>
      <c r="M176" s="2">
        <v>33</v>
      </c>
      <c r="N176" s="2">
        <v>33</v>
      </c>
      <c r="O176" s="23"/>
      <c r="P176" s="32">
        <f t="shared" si="17"/>
        <v>464</v>
      </c>
    </row>
    <row r="177" spans="2:16" ht="12" customHeight="1">
      <c r="B177" s="34" t="s">
        <v>144</v>
      </c>
      <c r="C177" s="2">
        <v>79</v>
      </c>
      <c r="D177" s="2">
        <v>52</v>
      </c>
      <c r="E177" s="2">
        <v>99</v>
      </c>
      <c r="F177" s="2">
        <v>32</v>
      </c>
      <c r="G177" s="2">
        <v>59</v>
      </c>
      <c r="H177" s="2">
        <v>29</v>
      </c>
      <c r="I177" s="2">
        <v>69</v>
      </c>
      <c r="J177" s="2">
        <v>54</v>
      </c>
      <c r="K177" s="2">
        <v>41</v>
      </c>
      <c r="L177" s="2">
        <v>33</v>
      </c>
      <c r="M177" s="2">
        <v>65</v>
      </c>
      <c r="N177" s="2">
        <v>105</v>
      </c>
      <c r="O177" s="23"/>
      <c r="P177" s="32">
        <f t="shared" si="17"/>
        <v>717</v>
      </c>
    </row>
    <row r="178" spans="2:16" ht="12" customHeight="1">
      <c r="B178" s="34" t="s">
        <v>145</v>
      </c>
      <c r="C178" s="2">
        <v>4</v>
      </c>
      <c r="D178" s="2">
        <v>4</v>
      </c>
      <c r="E178" s="2">
        <v>8</v>
      </c>
      <c r="F178" s="2">
        <v>6</v>
      </c>
      <c r="G178" s="2">
        <v>5</v>
      </c>
      <c r="H178" s="2">
        <v>5</v>
      </c>
      <c r="I178" s="2">
        <v>2</v>
      </c>
      <c r="J178" s="2">
        <v>2</v>
      </c>
      <c r="K178" s="2">
        <v>4</v>
      </c>
      <c r="L178" s="2">
        <v>3</v>
      </c>
      <c r="M178" s="2">
        <v>11</v>
      </c>
      <c r="N178" s="2">
        <v>8</v>
      </c>
      <c r="O178" s="23"/>
      <c r="P178" s="32">
        <f t="shared" si="17"/>
        <v>62</v>
      </c>
    </row>
    <row r="179" spans="2:16" ht="12" customHeight="1">
      <c r="B179" s="34" t="s">
        <v>146</v>
      </c>
      <c r="C179" s="2">
        <v>37</v>
      </c>
      <c r="D179" s="2">
        <v>26</v>
      </c>
      <c r="E179" s="2">
        <v>233</v>
      </c>
      <c r="F179" s="2">
        <v>80</v>
      </c>
      <c r="G179" s="2">
        <v>99</v>
      </c>
      <c r="H179" s="2">
        <v>71</v>
      </c>
      <c r="I179" s="2">
        <v>61</v>
      </c>
      <c r="J179" s="2">
        <v>247</v>
      </c>
      <c r="K179" s="2">
        <v>71</v>
      </c>
      <c r="L179" s="2">
        <v>55</v>
      </c>
      <c r="M179" s="2">
        <v>39</v>
      </c>
      <c r="N179" s="2">
        <v>46</v>
      </c>
      <c r="O179" s="23"/>
      <c r="P179" s="32">
        <f t="shared" si="17"/>
        <v>1065</v>
      </c>
    </row>
    <row r="180" spans="2:16" ht="12" customHeight="1">
      <c r="B180" s="34" t="s">
        <v>147</v>
      </c>
      <c r="C180" s="2">
        <v>13</v>
      </c>
      <c r="D180" s="2">
        <v>9</v>
      </c>
      <c r="E180" s="2">
        <v>14</v>
      </c>
      <c r="F180" s="2">
        <v>15</v>
      </c>
      <c r="G180" s="2">
        <v>15</v>
      </c>
      <c r="H180" s="2">
        <v>10</v>
      </c>
      <c r="I180" s="2">
        <v>18</v>
      </c>
      <c r="J180" s="2">
        <v>7</v>
      </c>
      <c r="K180" s="2">
        <v>16</v>
      </c>
      <c r="L180" s="2">
        <v>26</v>
      </c>
      <c r="M180" s="2">
        <v>23</v>
      </c>
      <c r="N180" s="2">
        <v>14</v>
      </c>
      <c r="O180" s="23"/>
      <c r="P180" s="32">
        <f t="shared" si="17"/>
        <v>180</v>
      </c>
    </row>
    <row r="181" spans="2:16" ht="12" customHeight="1">
      <c r="B181" s="34" t="s">
        <v>148</v>
      </c>
      <c r="C181" s="2">
        <v>41</v>
      </c>
      <c r="D181" s="2">
        <v>43</v>
      </c>
      <c r="E181" s="2">
        <v>91</v>
      </c>
      <c r="F181" s="2">
        <v>74</v>
      </c>
      <c r="G181" s="2">
        <v>70</v>
      </c>
      <c r="H181" s="2">
        <v>65</v>
      </c>
      <c r="I181" s="2">
        <v>92</v>
      </c>
      <c r="J181" s="2">
        <v>46</v>
      </c>
      <c r="K181" s="2">
        <v>44</v>
      </c>
      <c r="L181" s="2">
        <v>103</v>
      </c>
      <c r="M181" s="2">
        <v>65</v>
      </c>
      <c r="N181" s="2">
        <v>88</v>
      </c>
      <c r="O181" s="23"/>
      <c r="P181" s="32">
        <f t="shared" si="17"/>
        <v>822</v>
      </c>
    </row>
    <row r="182" spans="2:16" ht="12" customHeight="1">
      <c r="B182" s="34" t="s">
        <v>149</v>
      </c>
      <c r="C182" s="2">
        <v>2</v>
      </c>
      <c r="D182" s="2">
        <v>1</v>
      </c>
      <c r="E182" s="2">
        <v>5</v>
      </c>
      <c r="F182" s="2">
        <v>5</v>
      </c>
      <c r="G182" s="2">
        <v>6</v>
      </c>
      <c r="H182" s="2">
        <v>3</v>
      </c>
      <c r="I182" s="2">
        <v>5</v>
      </c>
      <c r="J182" s="2">
        <v>5</v>
      </c>
      <c r="K182" s="2">
        <v>3</v>
      </c>
      <c r="L182" s="2">
        <v>3</v>
      </c>
      <c r="M182" s="2">
        <v>3</v>
      </c>
      <c r="N182" s="2">
        <v>6</v>
      </c>
      <c r="O182" s="23"/>
      <c r="P182" s="32">
        <f t="shared" si="17"/>
        <v>47</v>
      </c>
    </row>
    <row r="183" spans="2:16" ht="12" customHeight="1">
      <c r="B183" s="34" t="s">
        <v>150</v>
      </c>
      <c r="C183" s="2">
        <v>241</v>
      </c>
      <c r="D183" s="2">
        <v>202</v>
      </c>
      <c r="E183" s="2">
        <v>199</v>
      </c>
      <c r="F183" s="2">
        <v>188</v>
      </c>
      <c r="G183" s="2">
        <v>284</v>
      </c>
      <c r="H183" s="2">
        <v>245</v>
      </c>
      <c r="I183" s="2">
        <v>226</v>
      </c>
      <c r="J183" s="2">
        <v>218</v>
      </c>
      <c r="K183" s="2">
        <v>174</v>
      </c>
      <c r="L183" s="2">
        <v>179</v>
      </c>
      <c r="M183" s="2">
        <v>201</v>
      </c>
      <c r="N183" s="2">
        <v>205</v>
      </c>
      <c r="O183" s="23"/>
      <c r="P183" s="32">
        <f t="shared" si="17"/>
        <v>2562</v>
      </c>
    </row>
    <row r="184" spans="2:16" ht="12" customHeight="1">
      <c r="B184" s="34" t="s">
        <v>151</v>
      </c>
      <c r="C184" s="2">
        <v>1</v>
      </c>
      <c r="D184" s="2">
        <v>1</v>
      </c>
      <c r="E184" s="2">
        <v>0</v>
      </c>
      <c r="F184" s="2">
        <v>0</v>
      </c>
      <c r="G184" s="2">
        <v>2</v>
      </c>
      <c r="H184" s="2">
        <v>0</v>
      </c>
      <c r="I184" s="2">
        <v>0</v>
      </c>
      <c r="J184" s="2">
        <v>0</v>
      </c>
      <c r="K184" s="2">
        <v>0</v>
      </c>
      <c r="L184" s="2">
        <v>1</v>
      </c>
      <c r="M184" s="2">
        <v>0</v>
      </c>
      <c r="N184" s="2">
        <v>2</v>
      </c>
      <c r="O184" s="23"/>
      <c r="P184" s="32">
        <f t="shared" si="17"/>
        <v>7</v>
      </c>
    </row>
    <row r="185" spans="2:16" ht="12" customHeight="1">
      <c r="B185" s="34" t="s">
        <v>152</v>
      </c>
      <c r="C185" s="2">
        <v>16</v>
      </c>
      <c r="D185" s="2">
        <v>15</v>
      </c>
      <c r="E185" s="2">
        <v>12</v>
      </c>
      <c r="F185" s="2">
        <v>17</v>
      </c>
      <c r="G185" s="2">
        <v>8</v>
      </c>
      <c r="H185" s="2">
        <v>43</v>
      </c>
      <c r="I185" s="2">
        <v>6</v>
      </c>
      <c r="J185" s="2">
        <v>13</v>
      </c>
      <c r="K185" s="2">
        <v>5</v>
      </c>
      <c r="L185" s="2">
        <v>14</v>
      </c>
      <c r="M185" s="2">
        <v>10</v>
      </c>
      <c r="N185" s="2">
        <v>7</v>
      </c>
      <c r="O185" s="23"/>
      <c r="P185" s="32">
        <f t="shared" si="17"/>
        <v>166</v>
      </c>
    </row>
    <row r="186" spans="2:16" ht="12" customHeight="1">
      <c r="B186" s="34" t="s">
        <v>153</v>
      </c>
      <c r="C186" s="2">
        <v>20</v>
      </c>
      <c r="D186" s="2">
        <v>28</v>
      </c>
      <c r="E186" s="2">
        <v>9</v>
      </c>
      <c r="F186" s="2">
        <v>15</v>
      </c>
      <c r="G186" s="2">
        <v>11</v>
      </c>
      <c r="H186" s="2">
        <v>20</v>
      </c>
      <c r="I186" s="2">
        <v>18</v>
      </c>
      <c r="J186" s="2">
        <v>2</v>
      </c>
      <c r="K186" s="2">
        <v>7</v>
      </c>
      <c r="L186" s="2">
        <v>8</v>
      </c>
      <c r="M186" s="2">
        <v>12</v>
      </c>
      <c r="N186" s="2">
        <v>15</v>
      </c>
      <c r="O186" s="23"/>
      <c r="P186" s="32">
        <f t="shared" si="17"/>
        <v>165</v>
      </c>
    </row>
    <row r="187" spans="2:16" ht="12" customHeight="1">
      <c r="B187" s="34" t="s">
        <v>154</v>
      </c>
      <c r="C187" s="2">
        <v>14</v>
      </c>
      <c r="D187" s="2">
        <v>20</v>
      </c>
      <c r="E187" s="2">
        <v>15</v>
      </c>
      <c r="F187" s="2">
        <v>18</v>
      </c>
      <c r="G187" s="2">
        <v>16</v>
      </c>
      <c r="H187" s="2">
        <v>23</v>
      </c>
      <c r="I187" s="2">
        <v>12</v>
      </c>
      <c r="J187" s="2">
        <v>14</v>
      </c>
      <c r="K187" s="2">
        <v>15</v>
      </c>
      <c r="L187" s="2">
        <v>24</v>
      </c>
      <c r="M187" s="2">
        <v>14</v>
      </c>
      <c r="N187" s="2">
        <v>18</v>
      </c>
      <c r="O187" s="23"/>
      <c r="P187" s="32">
        <f t="shared" si="17"/>
        <v>203</v>
      </c>
    </row>
    <row r="188" spans="2:16" ht="12" customHeight="1">
      <c r="B188" s="34" t="s">
        <v>155</v>
      </c>
      <c r="C188" s="2">
        <v>38</v>
      </c>
      <c r="D188" s="2">
        <v>34</v>
      </c>
      <c r="E188" s="2">
        <v>42</v>
      </c>
      <c r="F188" s="2">
        <v>34</v>
      </c>
      <c r="G188" s="2">
        <v>39</v>
      </c>
      <c r="H188" s="2">
        <v>52</v>
      </c>
      <c r="I188" s="2">
        <v>60</v>
      </c>
      <c r="J188" s="2">
        <v>42</v>
      </c>
      <c r="K188" s="2">
        <v>50</v>
      </c>
      <c r="L188" s="2">
        <v>75</v>
      </c>
      <c r="M188" s="2">
        <v>64</v>
      </c>
      <c r="N188" s="2">
        <v>72</v>
      </c>
      <c r="O188" s="23"/>
      <c r="P188" s="32">
        <f t="shared" si="17"/>
        <v>602</v>
      </c>
    </row>
    <row r="189" spans="2:16" ht="12" customHeight="1">
      <c r="B189" s="34" t="s">
        <v>156</v>
      </c>
      <c r="C189" s="2">
        <v>35</v>
      </c>
      <c r="D189" s="2">
        <v>33</v>
      </c>
      <c r="E189" s="2">
        <v>77</v>
      </c>
      <c r="F189" s="2">
        <v>48</v>
      </c>
      <c r="G189" s="2">
        <v>57</v>
      </c>
      <c r="H189" s="2">
        <v>55</v>
      </c>
      <c r="I189" s="2">
        <v>38</v>
      </c>
      <c r="J189" s="2">
        <v>41</v>
      </c>
      <c r="K189" s="2">
        <v>28</v>
      </c>
      <c r="L189" s="2">
        <v>41</v>
      </c>
      <c r="M189" s="2">
        <v>61</v>
      </c>
      <c r="N189" s="2">
        <v>30</v>
      </c>
      <c r="O189" s="23"/>
      <c r="P189" s="32">
        <f t="shared" si="17"/>
        <v>544</v>
      </c>
    </row>
    <row r="190" spans="2:16" ht="12" customHeight="1">
      <c r="B190" s="34" t="s">
        <v>157</v>
      </c>
      <c r="C190" s="2">
        <v>13</v>
      </c>
      <c r="D190" s="2">
        <v>6</v>
      </c>
      <c r="E190" s="2">
        <v>17</v>
      </c>
      <c r="F190" s="2">
        <v>9</v>
      </c>
      <c r="G190" s="2">
        <v>12</v>
      </c>
      <c r="H190" s="2">
        <v>15</v>
      </c>
      <c r="I190" s="2">
        <v>12</v>
      </c>
      <c r="J190" s="2">
        <v>26</v>
      </c>
      <c r="K190" s="2">
        <v>12</v>
      </c>
      <c r="L190" s="2">
        <v>15</v>
      </c>
      <c r="M190" s="2">
        <v>25</v>
      </c>
      <c r="N190" s="2">
        <v>11</v>
      </c>
      <c r="O190" s="23"/>
      <c r="P190" s="32">
        <f t="shared" si="17"/>
        <v>173</v>
      </c>
    </row>
    <row r="191" spans="2:16" ht="12" customHeight="1">
      <c r="B191" s="34" t="s">
        <v>158</v>
      </c>
      <c r="C191" s="2">
        <v>31</v>
      </c>
      <c r="D191" s="2">
        <v>50</v>
      </c>
      <c r="E191" s="2">
        <v>93</v>
      </c>
      <c r="F191" s="2">
        <v>44</v>
      </c>
      <c r="G191" s="2">
        <v>54</v>
      </c>
      <c r="H191" s="2">
        <v>38</v>
      </c>
      <c r="I191" s="2">
        <v>42</v>
      </c>
      <c r="J191" s="2">
        <v>64</v>
      </c>
      <c r="K191" s="2">
        <v>26</v>
      </c>
      <c r="L191" s="2">
        <v>23</v>
      </c>
      <c r="M191" s="2">
        <v>43</v>
      </c>
      <c r="N191" s="2">
        <v>42</v>
      </c>
      <c r="O191" s="23"/>
      <c r="P191" s="32">
        <f t="shared" si="17"/>
        <v>550</v>
      </c>
    </row>
    <row r="192" spans="2:16" ht="12" customHeight="1">
      <c r="B192" s="34" t="s">
        <v>159</v>
      </c>
      <c r="C192" s="2">
        <v>244</v>
      </c>
      <c r="D192" s="2">
        <v>198</v>
      </c>
      <c r="E192" s="2">
        <v>342</v>
      </c>
      <c r="F192" s="2">
        <v>288</v>
      </c>
      <c r="G192" s="2">
        <v>342</v>
      </c>
      <c r="H192" s="2">
        <v>298</v>
      </c>
      <c r="I192" s="2">
        <v>172</v>
      </c>
      <c r="J192" s="2">
        <v>196</v>
      </c>
      <c r="K192" s="2">
        <v>208</v>
      </c>
      <c r="L192" s="2">
        <v>249</v>
      </c>
      <c r="M192" s="2">
        <v>272</v>
      </c>
      <c r="N192" s="2">
        <v>330</v>
      </c>
      <c r="O192" s="23"/>
      <c r="P192" s="32">
        <f t="shared" si="17"/>
        <v>3139</v>
      </c>
    </row>
    <row r="193" spans="2:16" ht="12" customHeight="1">
      <c r="B193" s="34" t="s">
        <v>160</v>
      </c>
      <c r="C193" s="2">
        <v>7</v>
      </c>
      <c r="D193" s="2">
        <v>5</v>
      </c>
      <c r="E193" s="2">
        <v>23</v>
      </c>
      <c r="F193" s="2">
        <v>10</v>
      </c>
      <c r="G193" s="2">
        <v>4</v>
      </c>
      <c r="H193" s="2">
        <v>15</v>
      </c>
      <c r="I193" s="2">
        <v>18</v>
      </c>
      <c r="J193" s="2">
        <v>7</v>
      </c>
      <c r="K193" s="2">
        <v>10</v>
      </c>
      <c r="L193" s="2">
        <v>8</v>
      </c>
      <c r="M193" s="2">
        <v>8</v>
      </c>
      <c r="N193" s="2">
        <v>8</v>
      </c>
      <c r="O193" s="23"/>
      <c r="P193" s="32">
        <f t="shared" si="17"/>
        <v>123</v>
      </c>
    </row>
    <row r="194" spans="2:16" ht="12" customHeight="1">
      <c r="B194" s="34" t="s">
        <v>161</v>
      </c>
      <c r="C194" s="2">
        <v>10</v>
      </c>
      <c r="D194" s="2">
        <v>15</v>
      </c>
      <c r="E194" s="2">
        <v>7</v>
      </c>
      <c r="F194" s="2">
        <v>19</v>
      </c>
      <c r="G194" s="2">
        <v>15</v>
      </c>
      <c r="H194" s="2">
        <v>26</v>
      </c>
      <c r="I194" s="2">
        <v>7</v>
      </c>
      <c r="J194" s="2">
        <v>16</v>
      </c>
      <c r="K194" s="2">
        <v>10</v>
      </c>
      <c r="L194" s="2">
        <v>18</v>
      </c>
      <c r="M194" s="2">
        <v>19</v>
      </c>
      <c r="N194" s="2">
        <v>17</v>
      </c>
      <c r="O194" s="23"/>
      <c r="P194" s="32">
        <f t="shared" si="17"/>
        <v>179</v>
      </c>
    </row>
    <row r="195" spans="2:16" ht="12" customHeight="1">
      <c r="B195" s="34" t="s">
        <v>162</v>
      </c>
      <c r="C195" s="2">
        <v>86</v>
      </c>
      <c r="D195" s="2">
        <v>127</v>
      </c>
      <c r="E195" s="2">
        <v>193</v>
      </c>
      <c r="F195" s="2">
        <v>195</v>
      </c>
      <c r="G195" s="2">
        <v>166</v>
      </c>
      <c r="H195" s="2">
        <v>154</v>
      </c>
      <c r="I195" s="2">
        <v>74</v>
      </c>
      <c r="J195" s="2">
        <v>174</v>
      </c>
      <c r="K195" s="2">
        <v>98</v>
      </c>
      <c r="L195" s="2">
        <v>146</v>
      </c>
      <c r="M195" s="2">
        <v>134</v>
      </c>
      <c r="N195" s="2">
        <v>109</v>
      </c>
      <c r="O195" s="23"/>
      <c r="P195" s="32">
        <f t="shared" si="17"/>
        <v>1656</v>
      </c>
    </row>
    <row r="196" spans="2:16" ht="12" customHeight="1">
      <c r="B196" s="46" t="s">
        <v>163</v>
      </c>
      <c r="C196" s="2">
        <v>379</v>
      </c>
      <c r="D196" s="2">
        <v>470</v>
      </c>
      <c r="E196" s="2">
        <v>673</v>
      </c>
      <c r="F196" s="2">
        <v>308</v>
      </c>
      <c r="G196" s="2">
        <v>345</v>
      </c>
      <c r="H196" s="2">
        <v>406</v>
      </c>
      <c r="I196" s="2">
        <v>458</v>
      </c>
      <c r="J196" s="2">
        <v>384</v>
      </c>
      <c r="K196" s="2">
        <v>365</v>
      </c>
      <c r="L196" s="2">
        <v>481</v>
      </c>
      <c r="M196" s="2">
        <v>560</v>
      </c>
      <c r="N196" s="2">
        <v>365</v>
      </c>
      <c r="O196" s="23"/>
      <c r="P196" s="32">
        <f t="shared" si="17"/>
        <v>5194</v>
      </c>
    </row>
    <row r="197" spans="2:16" ht="12" customHeight="1">
      <c r="B197" s="34" t="s">
        <v>164</v>
      </c>
      <c r="C197" s="2">
        <v>2</v>
      </c>
      <c r="D197" s="2">
        <v>4</v>
      </c>
      <c r="E197" s="2">
        <v>2</v>
      </c>
      <c r="F197" s="2">
        <v>6</v>
      </c>
      <c r="G197" s="2">
        <v>3</v>
      </c>
      <c r="H197" s="2">
        <v>0</v>
      </c>
      <c r="I197" s="2">
        <v>1</v>
      </c>
      <c r="J197" s="2">
        <v>1</v>
      </c>
      <c r="K197" s="2">
        <v>1</v>
      </c>
      <c r="L197" s="2">
        <v>1</v>
      </c>
      <c r="M197" s="2">
        <v>4</v>
      </c>
      <c r="N197" s="2">
        <v>5</v>
      </c>
      <c r="O197" s="23"/>
      <c r="P197" s="32">
        <f t="shared" si="17"/>
        <v>30</v>
      </c>
    </row>
    <row r="198" spans="2:16" ht="12" customHeight="1">
      <c r="B198" s="34" t="s">
        <v>165</v>
      </c>
      <c r="C198" s="2">
        <v>0</v>
      </c>
      <c r="D198" s="2">
        <v>0</v>
      </c>
      <c r="E198" s="2">
        <v>1</v>
      </c>
      <c r="F198" s="2">
        <v>5</v>
      </c>
      <c r="G198" s="2">
        <v>0</v>
      </c>
      <c r="H198" s="2">
        <v>2</v>
      </c>
      <c r="I198" s="2">
        <v>1</v>
      </c>
      <c r="J198" s="2">
        <v>0</v>
      </c>
      <c r="K198" s="2">
        <v>0</v>
      </c>
      <c r="L198" s="2">
        <v>0</v>
      </c>
      <c r="M198" s="2">
        <v>1</v>
      </c>
      <c r="N198" s="2">
        <v>0</v>
      </c>
      <c r="O198" s="23"/>
      <c r="P198" s="32">
        <f t="shared" si="17"/>
        <v>10</v>
      </c>
    </row>
    <row r="199" spans="2:16" ht="12" customHeight="1">
      <c r="B199" s="34" t="s">
        <v>166</v>
      </c>
      <c r="C199" s="2">
        <v>1</v>
      </c>
      <c r="D199" s="2">
        <v>6</v>
      </c>
      <c r="E199" s="2">
        <v>2</v>
      </c>
      <c r="F199" s="2">
        <v>1</v>
      </c>
      <c r="G199" s="2">
        <v>2</v>
      </c>
      <c r="H199" s="2">
        <v>1</v>
      </c>
      <c r="I199" s="2">
        <v>6</v>
      </c>
      <c r="J199" s="2">
        <v>0</v>
      </c>
      <c r="K199" s="2">
        <v>1</v>
      </c>
      <c r="L199" s="2">
        <v>2</v>
      </c>
      <c r="M199" s="2">
        <v>1</v>
      </c>
      <c r="N199" s="2">
        <v>0</v>
      </c>
      <c r="O199" s="23"/>
      <c r="P199" s="32">
        <f t="shared" si="17"/>
        <v>23</v>
      </c>
    </row>
    <row r="200" spans="2:16" ht="12" customHeight="1">
      <c r="B200" s="34" t="s">
        <v>167</v>
      </c>
      <c r="C200" s="2">
        <v>382</v>
      </c>
      <c r="D200" s="2">
        <v>301</v>
      </c>
      <c r="E200" s="2">
        <v>345</v>
      </c>
      <c r="F200" s="2">
        <v>326</v>
      </c>
      <c r="G200" s="2">
        <v>312</v>
      </c>
      <c r="H200" s="2">
        <v>350</v>
      </c>
      <c r="I200" s="2">
        <v>364</v>
      </c>
      <c r="J200" s="2">
        <v>229</v>
      </c>
      <c r="K200" s="2">
        <v>240</v>
      </c>
      <c r="L200" s="2">
        <v>439</v>
      </c>
      <c r="M200" s="2">
        <v>439</v>
      </c>
      <c r="N200" s="2">
        <v>303</v>
      </c>
      <c r="O200" s="23"/>
      <c r="P200" s="32">
        <f t="shared" si="17"/>
        <v>4030</v>
      </c>
    </row>
    <row r="201" spans="2:16" ht="12" customHeight="1">
      <c r="B201" s="34" t="s">
        <v>168</v>
      </c>
      <c r="C201" s="2">
        <v>36</v>
      </c>
      <c r="D201" s="2">
        <v>39</v>
      </c>
      <c r="E201" s="2">
        <v>25</v>
      </c>
      <c r="F201" s="2">
        <v>34</v>
      </c>
      <c r="G201" s="2">
        <v>42</v>
      </c>
      <c r="H201" s="2">
        <v>39</v>
      </c>
      <c r="I201" s="2">
        <v>34</v>
      </c>
      <c r="J201" s="2">
        <v>25</v>
      </c>
      <c r="K201" s="2">
        <v>11</v>
      </c>
      <c r="L201" s="2">
        <v>17</v>
      </c>
      <c r="M201" s="2">
        <v>44</v>
      </c>
      <c r="N201" s="2">
        <v>37</v>
      </c>
      <c r="O201" s="23"/>
      <c r="P201" s="32">
        <f t="shared" si="17"/>
        <v>383</v>
      </c>
    </row>
    <row r="202" spans="2:16" ht="12" customHeight="1">
      <c r="B202" s="34" t="s">
        <v>169</v>
      </c>
      <c r="C202" s="2">
        <v>48</v>
      </c>
      <c r="D202" s="2">
        <v>32</v>
      </c>
      <c r="E202" s="2">
        <v>47</v>
      </c>
      <c r="F202" s="2">
        <v>37</v>
      </c>
      <c r="G202" s="2">
        <v>55</v>
      </c>
      <c r="H202" s="2">
        <v>92</v>
      </c>
      <c r="I202" s="2">
        <v>73</v>
      </c>
      <c r="J202" s="2">
        <v>61</v>
      </c>
      <c r="K202" s="2">
        <v>48</v>
      </c>
      <c r="L202" s="2">
        <v>94</v>
      </c>
      <c r="M202" s="2">
        <v>49</v>
      </c>
      <c r="N202" s="2">
        <v>65</v>
      </c>
      <c r="O202" s="23"/>
      <c r="P202" s="32">
        <f t="shared" si="17"/>
        <v>701</v>
      </c>
    </row>
    <row r="203" spans="2:16" ht="12" customHeight="1">
      <c r="B203" s="34" t="s">
        <v>170</v>
      </c>
      <c r="C203" s="2">
        <v>87</v>
      </c>
      <c r="D203" s="2">
        <v>84</v>
      </c>
      <c r="E203" s="2">
        <v>114</v>
      </c>
      <c r="F203" s="2">
        <v>77</v>
      </c>
      <c r="G203" s="2">
        <v>82</v>
      </c>
      <c r="H203" s="2">
        <v>147</v>
      </c>
      <c r="I203" s="2">
        <v>135</v>
      </c>
      <c r="J203" s="2">
        <v>90</v>
      </c>
      <c r="K203" s="2">
        <v>64</v>
      </c>
      <c r="L203" s="2">
        <v>73</v>
      </c>
      <c r="M203" s="2">
        <v>90</v>
      </c>
      <c r="N203" s="2">
        <v>149</v>
      </c>
      <c r="O203" s="23"/>
      <c r="P203" s="32">
        <f t="shared" si="17"/>
        <v>1192</v>
      </c>
    </row>
    <row r="204" spans="2:16" ht="6" customHeight="1">
      <c r="B204" s="34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3"/>
      <c r="P204" s="54"/>
    </row>
    <row r="205" spans="2:16" ht="12" customHeight="1">
      <c r="B205" s="25" t="s">
        <v>171</v>
      </c>
      <c r="C205" s="26">
        <f>SUM(C206:C232)</f>
        <v>6498</v>
      </c>
      <c r="D205" s="26">
        <f aca="true" t="shared" si="18" ref="D205:J205">SUM(D206:D232)</f>
        <v>4021</v>
      </c>
      <c r="E205" s="26">
        <f t="shared" si="18"/>
        <v>5478</v>
      </c>
      <c r="F205" s="26">
        <f t="shared" si="18"/>
        <v>6844</v>
      </c>
      <c r="G205" s="26">
        <f t="shared" si="18"/>
        <v>6092</v>
      </c>
      <c r="H205" s="26">
        <f t="shared" si="18"/>
        <v>6429</v>
      </c>
      <c r="I205" s="26">
        <f t="shared" si="18"/>
        <v>6661</v>
      </c>
      <c r="J205" s="26">
        <f t="shared" si="18"/>
        <v>5694</v>
      </c>
      <c r="K205" s="26">
        <f>SUM(K206:K232)</f>
        <v>4890</v>
      </c>
      <c r="L205" s="26">
        <f>SUM(L206:L232)</f>
        <v>6077</v>
      </c>
      <c r="M205" s="26">
        <f>SUM(M206:M232)</f>
        <v>5493</v>
      </c>
      <c r="N205" s="26">
        <f>SUM(N206:N232)</f>
        <v>7008</v>
      </c>
      <c r="O205" s="27"/>
      <c r="P205" s="28">
        <f aca="true" t="shared" si="19" ref="P205:P231">SUM(C205:O205)</f>
        <v>71185</v>
      </c>
    </row>
    <row r="206" spans="2:16" ht="12" customHeight="1">
      <c r="B206" s="34" t="s">
        <v>172</v>
      </c>
      <c r="C206" s="2">
        <v>5770</v>
      </c>
      <c r="D206" s="2">
        <v>3499</v>
      </c>
      <c r="E206" s="2">
        <v>4762</v>
      </c>
      <c r="F206" s="2">
        <v>5864</v>
      </c>
      <c r="G206" s="2">
        <v>5125</v>
      </c>
      <c r="H206" s="2">
        <v>5506</v>
      </c>
      <c r="I206" s="2">
        <v>5663</v>
      </c>
      <c r="J206" s="2">
        <v>4861</v>
      </c>
      <c r="K206" s="2">
        <v>4129</v>
      </c>
      <c r="L206" s="2">
        <v>5153</v>
      </c>
      <c r="M206" s="2">
        <v>4716</v>
      </c>
      <c r="N206" s="2">
        <v>6008</v>
      </c>
      <c r="O206" s="23"/>
      <c r="P206" s="32">
        <f t="shared" si="19"/>
        <v>61056</v>
      </c>
    </row>
    <row r="207" spans="2:16" ht="12" customHeight="1">
      <c r="B207" s="46" t="s">
        <v>173</v>
      </c>
      <c r="C207" s="2">
        <v>29</v>
      </c>
      <c r="D207" s="2">
        <v>36</v>
      </c>
      <c r="E207" s="2">
        <v>47</v>
      </c>
      <c r="F207" s="2">
        <v>25</v>
      </c>
      <c r="G207" s="2">
        <v>18</v>
      </c>
      <c r="H207" s="2">
        <v>18</v>
      </c>
      <c r="I207" s="2">
        <v>22</v>
      </c>
      <c r="J207" s="2">
        <v>11</v>
      </c>
      <c r="K207" s="2">
        <v>12</v>
      </c>
      <c r="L207" s="2">
        <v>15</v>
      </c>
      <c r="M207" s="2">
        <v>18</v>
      </c>
      <c r="N207" s="2">
        <v>45</v>
      </c>
      <c r="O207" s="23"/>
      <c r="P207" s="32">
        <f t="shared" si="19"/>
        <v>296</v>
      </c>
    </row>
    <row r="208" spans="2:16" ht="12" customHeight="1">
      <c r="B208" s="46" t="s">
        <v>174</v>
      </c>
      <c r="C208" s="2">
        <v>8</v>
      </c>
      <c r="D208" s="2">
        <v>13</v>
      </c>
      <c r="E208" s="2">
        <v>2</v>
      </c>
      <c r="F208" s="2">
        <v>2</v>
      </c>
      <c r="G208" s="2">
        <v>8</v>
      </c>
      <c r="H208" s="2">
        <v>5</v>
      </c>
      <c r="I208" s="2">
        <v>8</v>
      </c>
      <c r="J208" s="2">
        <v>6</v>
      </c>
      <c r="K208" s="2">
        <v>7</v>
      </c>
      <c r="L208" s="2">
        <v>8</v>
      </c>
      <c r="M208" s="2">
        <v>8</v>
      </c>
      <c r="N208" s="2">
        <v>12</v>
      </c>
      <c r="O208" s="23"/>
      <c r="P208" s="32">
        <f t="shared" si="19"/>
        <v>87</v>
      </c>
    </row>
    <row r="209" spans="2:16" ht="12" customHeight="1">
      <c r="B209" s="46" t="s">
        <v>175</v>
      </c>
      <c r="C209" s="2">
        <v>0</v>
      </c>
      <c r="D209" s="2">
        <v>2</v>
      </c>
      <c r="E209" s="2">
        <v>1</v>
      </c>
      <c r="F209" s="2">
        <v>5</v>
      </c>
      <c r="G209" s="2">
        <v>5</v>
      </c>
      <c r="H209" s="2">
        <v>4</v>
      </c>
      <c r="I209" s="2">
        <v>8</v>
      </c>
      <c r="J209" s="2">
        <v>8</v>
      </c>
      <c r="K209" s="2">
        <v>7</v>
      </c>
      <c r="L209" s="2">
        <v>9</v>
      </c>
      <c r="M209" s="2">
        <v>8</v>
      </c>
      <c r="N209" s="2">
        <v>7</v>
      </c>
      <c r="O209" s="23"/>
      <c r="P209" s="32">
        <f t="shared" si="19"/>
        <v>64</v>
      </c>
    </row>
    <row r="210" spans="2:16" ht="12" customHeight="1">
      <c r="B210" s="46" t="s">
        <v>176</v>
      </c>
      <c r="C210" s="2">
        <v>3</v>
      </c>
      <c r="D210" s="2">
        <v>4</v>
      </c>
      <c r="E210" s="2">
        <v>6</v>
      </c>
      <c r="F210" s="2">
        <v>5</v>
      </c>
      <c r="G210" s="2">
        <v>1</v>
      </c>
      <c r="H210" s="2">
        <v>10</v>
      </c>
      <c r="I210" s="2">
        <v>1</v>
      </c>
      <c r="J210" s="2">
        <v>18</v>
      </c>
      <c r="K210" s="2">
        <v>0</v>
      </c>
      <c r="L210" s="2">
        <v>2</v>
      </c>
      <c r="M210" s="2">
        <v>1</v>
      </c>
      <c r="N210" s="2">
        <v>3</v>
      </c>
      <c r="O210" s="23"/>
      <c r="P210" s="32">
        <f t="shared" si="19"/>
        <v>54</v>
      </c>
    </row>
    <row r="211" spans="2:16" ht="12" customHeight="1">
      <c r="B211" s="46" t="s">
        <v>177</v>
      </c>
      <c r="C211" s="2">
        <v>8</v>
      </c>
      <c r="D211" s="2">
        <v>1</v>
      </c>
      <c r="E211" s="2">
        <v>3</v>
      </c>
      <c r="F211" s="2">
        <v>1</v>
      </c>
      <c r="G211" s="2">
        <v>2</v>
      </c>
      <c r="H211" s="2">
        <v>0</v>
      </c>
      <c r="I211" s="2">
        <v>7</v>
      </c>
      <c r="J211" s="2">
        <v>6</v>
      </c>
      <c r="K211" s="2">
        <v>3</v>
      </c>
      <c r="L211" s="2">
        <v>1</v>
      </c>
      <c r="M211" s="2">
        <v>0</v>
      </c>
      <c r="N211" s="2">
        <v>3</v>
      </c>
      <c r="O211" s="23"/>
      <c r="P211" s="32">
        <f t="shared" si="19"/>
        <v>35</v>
      </c>
    </row>
    <row r="212" spans="2:16" ht="12" customHeight="1">
      <c r="B212" s="46" t="s">
        <v>178</v>
      </c>
      <c r="C212" s="2">
        <v>2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3"/>
      <c r="P212" s="32">
        <f t="shared" si="19"/>
        <v>2</v>
      </c>
    </row>
    <row r="213" spans="2:16" ht="12" customHeight="1">
      <c r="B213" s="46" t="s">
        <v>179</v>
      </c>
      <c r="C213" s="2">
        <v>2</v>
      </c>
      <c r="D213" s="2">
        <v>2</v>
      </c>
      <c r="E213" s="2">
        <v>0</v>
      </c>
      <c r="F213" s="2">
        <v>0</v>
      </c>
      <c r="G213" s="2">
        <v>5</v>
      </c>
      <c r="H213" s="2">
        <v>2</v>
      </c>
      <c r="I213" s="2">
        <v>0</v>
      </c>
      <c r="J213" s="2">
        <v>3</v>
      </c>
      <c r="K213" s="2">
        <v>0</v>
      </c>
      <c r="L213" s="2">
        <v>1</v>
      </c>
      <c r="M213" s="2">
        <v>0</v>
      </c>
      <c r="N213" s="2">
        <v>0</v>
      </c>
      <c r="O213" s="23"/>
      <c r="P213" s="32">
        <f t="shared" si="19"/>
        <v>15</v>
      </c>
    </row>
    <row r="214" spans="2:16" ht="12" customHeight="1">
      <c r="B214" s="46" t="s">
        <v>180</v>
      </c>
      <c r="C214" s="2">
        <v>4</v>
      </c>
      <c r="D214" s="2">
        <v>1</v>
      </c>
      <c r="E214" s="2">
        <v>3</v>
      </c>
      <c r="F214" s="2">
        <v>1</v>
      </c>
      <c r="G214" s="2">
        <v>3</v>
      </c>
      <c r="H214" s="2">
        <v>3</v>
      </c>
      <c r="I214" s="2">
        <v>2</v>
      </c>
      <c r="J214" s="2">
        <v>2</v>
      </c>
      <c r="K214" s="2">
        <v>2</v>
      </c>
      <c r="L214" s="2">
        <v>1</v>
      </c>
      <c r="M214" s="2">
        <v>1</v>
      </c>
      <c r="N214" s="2">
        <v>1</v>
      </c>
      <c r="O214" s="23"/>
      <c r="P214" s="32">
        <f t="shared" si="19"/>
        <v>24</v>
      </c>
    </row>
    <row r="215" spans="2:16" ht="12" customHeight="1">
      <c r="B215" s="46" t="s">
        <v>181</v>
      </c>
      <c r="C215" s="2">
        <v>1</v>
      </c>
      <c r="D215" s="2">
        <v>1</v>
      </c>
      <c r="E215" s="2">
        <v>1</v>
      </c>
      <c r="F215" s="2">
        <v>1</v>
      </c>
      <c r="G215" s="2">
        <v>5</v>
      </c>
      <c r="H215" s="2">
        <v>1</v>
      </c>
      <c r="I215" s="2">
        <v>4</v>
      </c>
      <c r="J215" s="2">
        <v>5</v>
      </c>
      <c r="K215" s="2">
        <v>4</v>
      </c>
      <c r="L215" s="2">
        <v>2</v>
      </c>
      <c r="M215" s="2">
        <v>6</v>
      </c>
      <c r="N215" s="2">
        <v>6</v>
      </c>
      <c r="O215" s="23"/>
      <c r="P215" s="32">
        <f t="shared" si="19"/>
        <v>37</v>
      </c>
    </row>
    <row r="216" spans="2:16" ht="12" customHeight="1">
      <c r="B216" s="46" t="s">
        <v>182</v>
      </c>
      <c r="C216" s="2">
        <v>35</v>
      </c>
      <c r="D216" s="2">
        <v>26</v>
      </c>
      <c r="E216" s="2">
        <v>24</v>
      </c>
      <c r="F216" s="2">
        <v>17</v>
      </c>
      <c r="G216" s="2">
        <v>15</v>
      </c>
      <c r="H216" s="2">
        <v>10</v>
      </c>
      <c r="I216" s="2">
        <v>14</v>
      </c>
      <c r="J216" s="2">
        <v>15</v>
      </c>
      <c r="K216" s="2">
        <v>14</v>
      </c>
      <c r="L216" s="2">
        <v>24</v>
      </c>
      <c r="M216" s="2">
        <v>30</v>
      </c>
      <c r="N216" s="2">
        <v>40</v>
      </c>
      <c r="O216" s="23"/>
      <c r="P216" s="32">
        <f t="shared" si="19"/>
        <v>264</v>
      </c>
    </row>
    <row r="217" spans="2:16" ht="12" customHeight="1">
      <c r="B217" s="46" t="s">
        <v>183</v>
      </c>
      <c r="C217" s="2">
        <v>0</v>
      </c>
      <c r="D217" s="2">
        <v>2</v>
      </c>
      <c r="E217" s="2">
        <v>2</v>
      </c>
      <c r="F217" s="2">
        <v>0</v>
      </c>
      <c r="G217" s="2">
        <v>2</v>
      </c>
      <c r="H217" s="2">
        <v>0</v>
      </c>
      <c r="I217" s="2">
        <v>0</v>
      </c>
      <c r="J217" s="2">
        <v>1</v>
      </c>
      <c r="K217" s="2">
        <v>0</v>
      </c>
      <c r="L217" s="2">
        <v>1</v>
      </c>
      <c r="M217" s="2">
        <v>2</v>
      </c>
      <c r="N217" s="2">
        <v>0</v>
      </c>
      <c r="O217" s="23"/>
      <c r="P217" s="32">
        <f t="shared" si="19"/>
        <v>10</v>
      </c>
    </row>
    <row r="218" spans="2:16" ht="12" customHeight="1">
      <c r="B218" s="46" t="s">
        <v>184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1</v>
      </c>
      <c r="O218" s="23"/>
      <c r="P218" s="32">
        <f t="shared" si="19"/>
        <v>1</v>
      </c>
    </row>
    <row r="219" spans="2:16" ht="12" customHeight="1">
      <c r="B219" s="46" t="s">
        <v>185</v>
      </c>
      <c r="C219" s="2">
        <v>0</v>
      </c>
      <c r="D219" s="2">
        <v>2</v>
      </c>
      <c r="E219" s="2">
        <v>1</v>
      </c>
      <c r="F219" s="2">
        <v>2</v>
      </c>
      <c r="G219" s="2">
        <v>1</v>
      </c>
      <c r="H219" s="2">
        <v>2</v>
      </c>
      <c r="I219" s="2">
        <v>1</v>
      </c>
      <c r="J219" s="2">
        <v>0</v>
      </c>
      <c r="K219" s="2">
        <v>5</v>
      </c>
      <c r="L219" s="2">
        <v>0</v>
      </c>
      <c r="M219" s="2">
        <v>0</v>
      </c>
      <c r="N219" s="2">
        <v>6</v>
      </c>
      <c r="O219" s="23"/>
      <c r="P219" s="32">
        <f t="shared" si="19"/>
        <v>20</v>
      </c>
    </row>
    <row r="220" spans="2:16" ht="12" customHeight="1">
      <c r="B220" s="46" t="s">
        <v>186</v>
      </c>
      <c r="C220" s="2">
        <v>612</v>
      </c>
      <c r="D220" s="2">
        <v>399</v>
      </c>
      <c r="E220" s="2">
        <v>590</v>
      </c>
      <c r="F220" s="2">
        <v>887</v>
      </c>
      <c r="G220" s="2">
        <v>861</v>
      </c>
      <c r="H220" s="2">
        <v>835</v>
      </c>
      <c r="I220" s="2">
        <v>892</v>
      </c>
      <c r="J220" s="2">
        <v>706</v>
      </c>
      <c r="K220" s="2">
        <v>647</v>
      </c>
      <c r="L220" s="2">
        <v>816</v>
      </c>
      <c r="M220" s="2">
        <v>664</v>
      </c>
      <c r="N220" s="2">
        <v>829</v>
      </c>
      <c r="O220" s="23"/>
      <c r="P220" s="32">
        <f t="shared" si="19"/>
        <v>8738</v>
      </c>
    </row>
    <row r="221" spans="2:16" ht="12" customHeight="1">
      <c r="B221" s="46" t="s">
        <v>187</v>
      </c>
      <c r="C221" s="2">
        <v>2</v>
      </c>
      <c r="D221" s="2">
        <v>4</v>
      </c>
      <c r="E221" s="2">
        <v>4</v>
      </c>
      <c r="F221" s="2">
        <v>3</v>
      </c>
      <c r="G221" s="2">
        <v>5</v>
      </c>
      <c r="H221" s="2">
        <v>3</v>
      </c>
      <c r="I221" s="2">
        <v>4</v>
      </c>
      <c r="J221" s="2">
        <v>5</v>
      </c>
      <c r="K221" s="2">
        <v>5</v>
      </c>
      <c r="L221" s="2">
        <v>5</v>
      </c>
      <c r="M221" s="2">
        <v>7</v>
      </c>
      <c r="N221" s="2">
        <v>4</v>
      </c>
      <c r="O221" s="23"/>
      <c r="P221" s="32">
        <f t="shared" si="19"/>
        <v>51</v>
      </c>
    </row>
    <row r="222" spans="2:16" ht="12" customHeight="1">
      <c r="B222" s="46" t="s">
        <v>188</v>
      </c>
      <c r="C222" s="2">
        <v>0</v>
      </c>
      <c r="D222" s="2">
        <v>4</v>
      </c>
      <c r="E222" s="2">
        <v>1</v>
      </c>
      <c r="F222" s="2">
        <v>1</v>
      </c>
      <c r="G222" s="2">
        <v>2</v>
      </c>
      <c r="H222" s="2">
        <v>1</v>
      </c>
      <c r="I222" s="2">
        <v>0</v>
      </c>
      <c r="J222" s="2">
        <v>0</v>
      </c>
      <c r="K222" s="2">
        <v>3</v>
      </c>
      <c r="L222" s="2">
        <v>4</v>
      </c>
      <c r="M222" s="2">
        <v>3</v>
      </c>
      <c r="N222" s="2">
        <v>2</v>
      </c>
      <c r="O222" s="23"/>
      <c r="P222" s="32">
        <f t="shared" si="19"/>
        <v>21</v>
      </c>
    </row>
    <row r="223" spans="2:16" ht="12" customHeight="1">
      <c r="B223" s="46" t="s">
        <v>189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1</v>
      </c>
      <c r="N223" s="2">
        <v>1</v>
      </c>
      <c r="O223" s="23"/>
      <c r="P223" s="32">
        <f t="shared" si="19"/>
        <v>2</v>
      </c>
    </row>
    <row r="224" spans="2:16" ht="12" customHeight="1">
      <c r="B224" s="46" t="s">
        <v>190</v>
      </c>
      <c r="C224" s="2">
        <v>7</v>
      </c>
      <c r="D224" s="2">
        <v>11</v>
      </c>
      <c r="E224" s="2">
        <v>18</v>
      </c>
      <c r="F224" s="2">
        <v>6</v>
      </c>
      <c r="G224" s="2">
        <v>19</v>
      </c>
      <c r="H224" s="2">
        <v>10</v>
      </c>
      <c r="I224" s="2">
        <v>18</v>
      </c>
      <c r="J224" s="2">
        <v>18</v>
      </c>
      <c r="K224" s="2">
        <v>24</v>
      </c>
      <c r="L224" s="2">
        <v>26</v>
      </c>
      <c r="M224" s="2">
        <v>15</v>
      </c>
      <c r="N224" s="2">
        <v>28</v>
      </c>
      <c r="O224" s="23"/>
      <c r="P224" s="32">
        <f t="shared" si="19"/>
        <v>200</v>
      </c>
    </row>
    <row r="225" spans="2:16" ht="12" customHeight="1">
      <c r="B225" s="46" t="s">
        <v>191</v>
      </c>
      <c r="C225" s="2">
        <v>2</v>
      </c>
      <c r="D225" s="2">
        <v>2</v>
      </c>
      <c r="E225" s="2">
        <v>2</v>
      </c>
      <c r="F225" s="2">
        <v>5</v>
      </c>
      <c r="G225" s="2">
        <v>2</v>
      </c>
      <c r="H225" s="2">
        <v>0</v>
      </c>
      <c r="I225" s="2">
        <v>1</v>
      </c>
      <c r="J225" s="2">
        <v>1</v>
      </c>
      <c r="K225" s="2">
        <v>3</v>
      </c>
      <c r="L225" s="2">
        <v>1</v>
      </c>
      <c r="M225" s="2">
        <v>4</v>
      </c>
      <c r="N225" s="2">
        <v>2</v>
      </c>
      <c r="O225" s="23"/>
      <c r="P225" s="32">
        <f t="shared" si="19"/>
        <v>25</v>
      </c>
    </row>
    <row r="226" spans="2:16" ht="12" customHeight="1">
      <c r="B226" s="46" t="s">
        <v>192</v>
      </c>
      <c r="C226" s="2">
        <v>3</v>
      </c>
      <c r="D226" s="2">
        <v>4</v>
      </c>
      <c r="E226" s="2">
        <v>1</v>
      </c>
      <c r="F226" s="2">
        <v>6</v>
      </c>
      <c r="G226" s="2">
        <v>3</v>
      </c>
      <c r="H226" s="2">
        <v>4</v>
      </c>
      <c r="I226" s="2">
        <v>2</v>
      </c>
      <c r="J226" s="2">
        <v>6</v>
      </c>
      <c r="K226" s="2">
        <v>7</v>
      </c>
      <c r="L226" s="2">
        <v>2</v>
      </c>
      <c r="M226" s="2">
        <v>2</v>
      </c>
      <c r="N226" s="2">
        <v>2</v>
      </c>
      <c r="O226" s="23"/>
      <c r="P226" s="32">
        <f t="shared" si="19"/>
        <v>42</v>
      </c>
    </row>
    <row r="227" spans="2:16" ht="12" customHeight="1">
      <c r="B227" s="46" t="s">
        <v>193</v>
      </c>
      <c r="C227" s="2">
        <v>2</v>
      </c>
      <c r="D227" s="2">
        <v>0</v>
      </c>
      <c r="E227" s="2">
        <v>2</v>
      </c>
      <c r="F227" s="2">
        <v>1</v>
      </c>
      <c r="G227" s="2">
        <v>0</v>
      </c>
      <c r="H227" s="2">
        <v>0</v>
      </c>
      <c r="I227" s="2">
        <v>2</v>
      </c>
      <c r="J227" s="2">
        <v>1</v>
      </c>
      <c r="K227" s="2">
        <v>1</v>
      </c>
      <c r="L227" s="2">
        <v>0</v>
      </c>
      <c r="M227" s="2">
        <v>2</v>
      </c>
      <c r="N227" s="2">
        <v>0</v>
      </c>
      <c r="O227" s="23"/>
      <c r="P227" s="32">
        <f t="shared" si="19"/>
        <v>11</v>
      </c>
    </row>
    <row r="228" spans="2:16" ht="12" customHeight="1">
      <c r="B228" s="46" t="s">
        <v>194</v>
      </c>
      <c r="C228" s="2">
        <v>1</v>
      </c>
      <c r="D228" s="2">
        <v>3</v>
      </c>
      <c r="E228" s="2">
        <v>0</v>
      </c>
      <c r="F228" s="2">
        <v>1</v>
      </c>
      <c r="G228" s="2">
        <v>1</v>
      </c>
      <c r="H228" s="2">
        <v>0</v>
      </c>
      <c r="I228" s="2">
        <v>2</v>
      </c>
      <c r="J228" s="2">
        <v>2</v>
      </c>
      <c r="K228" s="2">
        <v>1</v>
      </c>
      <c r="L228" s="2">
        <v>1</v>
      </c>
      <c r="M228" s="2">
        <v>1</v>
      </c>
      <c r="N228" s="2">
        <v>2</v>
      </c>
      <c r="O228" s="23"/>
      <c r="P228" s="32">
        <f t="shared" si="19"/>
        <v>15</v>
      </c>
    </row>
    <row r="229" spans="2:16" ht="12" customHeight="1">
      <c r="B229" s="46" t="s">
        <v>195</v>
      </c>
      <c r="C229" s="2">
        <v>0</v>
      </c>
      <c r="D229" s="2">
        <v>2</v>
      </c>
      <c r="E229" s="2">
        <v>1</v>
      </c>
      <c r="F229" s="2">
        <v>4</v>
      </c>
      <c r="G229" s="2">
        <v>1</v>
      </c>
      <c r="H229" s="2">
        <v>3</v>
      </c>
      <c r="I229" s="2">
        <v>0</v>
      </c>
      <c r="J229" s="2">
        <v>5</v>
      </c>
      <c r="K229" s="2">
        <v>5</v>
      </c>
      <c r="L229" s="2">
        <v>2</v>
      </c>
      <c r="M229" s="2">
        <v>0</v>
      </c>
      <c r="N229" s="2">
        <v>2</v>
      </c>
      <c r="O229" s="23"/>
      <c r="P229" s="32">
        <f t="shared" si="19"/>
        <v>25</v>
      </c>
    </row>
    <row r="230" spans="2:16" ht="12" customHeight="1">
      <c r="B230" s="34" t="s">
        <v>196</v>
      </c>
      <c r="C230" s="2">
        <v>1</v>
      </c>
      <c r="D230" s="2">
        <v>0</v>
      </c>
      <c r="E230" s="2">
        <v>1</v>
      </c>
      <c r="F230" s="2">
        <v>0</v>
      </c>
      <c r="G230" s="2">
        <v>1</v>
      </c>
      <c r="H230" s="2">
        <v>0</v>
      </c>
      <c r="I230" s="2">
        <v>1</v>
      </c>
      <c r="J230" s="2">
        <v>1</v>
      </c>
      <c r="K230" s="2">
        <v>1</v>
      </c>
      <c r="L230" s="2">
        <v>1</v>
      </c>
      <c r="M230" s="2">
        <v>1</v>
      </c>
      <c r="N230" s="2">
        <v>0</v>
      </c>
      <c r="O230" s="23"/>
      <c r="P230" s="32">
        <f t="shared" si="19"/>
        <v>8</v>
      </c>
    </row>
    <row r="231" spans="2:16" ht="12" customHeight="1">
      <c r="B231" s="34" t="s">
        <v>197</v>
      </c>
      <c r="C231" s="2">
        <v>6</v>
      </c>
      <c r="D231" s="2">
        <v>3</v>
      </c>
      <c r="E231" s="2">
        <v>6</v>
      </c>
      <c r="F231" s="2">
        <v>7</v>
      </c>
      <c r="G231" s="2">
        <v>7</v>
      </c>
      <c r="H231" s="2">
        <v>12</v>
      </c>
      <c r="I231" s="2">
        <v>9</v>
      </c>
      <c r="J231" s="2">
        <v>13</v>
      </c>
      <c r="K231" s="2">
        <v>10</v>
      </c>
      <c r="L231" s="2">
        <v>2</v>
      </c>
      <c r="M231" s="2">
        <v>3</v>
      </c>
      <c r="N231" s="2">
        <v>4</v>
      </c>
      <c r="O231" s="23"/>
      <c r="P231" s="32">
        <f t="shared" si="19"/>
        <v>82</v>
      </c>
    </row>
    <row r="232" spans="2:16" ht="6" customHeight="1" thickBot="1">
      <c r="B232" s="49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1"/>
    </row>
    <row r="233" spans="2:16" ht="6" customHeight="1">
      <c r="B233" s="55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</row>
    <row r="234" spans="2:16" ht="12" customHeight="1">
      <c r="B234" s="38" t="s">
        <v>65</v>
      </c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</row>
    <row r="235" spans="2:16" ht="10.5" customHeight="1">
      <c r="B235" s="40" t="s">
        <v>66</v>
      </c>
      <c r="C235"/>
      <c r="D235"/>
      <c r="E235"/>
      <c r="F235"/>
      <c r="G235"/>
      <c r="H235"/>
      <c r="I235"/>
      <c r="J235"/>
      <c r="K235"/>
      <c r="L235"/>
      <c r="M235"/>
      <c r="N235"/>
      <c r="O235"/>
      <c r="P235" s="39"/>
    </row>
    <row r="236" spans="2:16" ht="12" customHeight="1">
      <c r="B236" s="41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8"/>
    </row>
    <row r="237" spans="2:16" ht="12" customHeight="1"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8"/>
    </row>
    <row r="238" spans="2:16" ht="12" customHeight="1"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8"/>
    </row>
    <row r="239" spans="2:16" ht="6" customHeight="1"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</row>
    <row r="240" spans="16:18" s="43" customFormat="1" ht="18" customHeight="1">
      <c r="P240" s="59"/>
      <c r="R240" s="4"/>
    </row>
    <row r="241" ht="6" customHeight="1"/>
    <row r="242" spans="2:16" ht="15.75">
      <c r="B242" s="72" t="s">
        <v>0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</row>
    <row r="243" ht="6" customHeight="1"/>
    <row r="244" ht="12" customHeight="1" thickBot="1">
      <c r="P244" s="10" t="s">
        <v>198</v>
      </c>
    </row>
    <row r="245" spans="2:16" ht="25.5" customHeight="1">
      <c r="B245" s="11" t="str">
        <f aca="true" t="shared" si="20" ref="B245:N245">B5</f>
        <v>Continente/ País de residencia</v>
      </c>
      <c r="C245" s="42" t="str">
        <f t="shared" si="20"/>
        <v>Enero</v>
      </c>
      <c r="D245" s="42" t="str">
        <f t="shared" si="20"/>
        <v>Febrero</v>
      </c>
      <c r="E245" s="42" t="str">
        <f t="shared" si="20"/>
        <v>Marzo</v>
      </c>
      <c r="F245" s="42" t="str">
        <f t="shared" si="20"/>
        <v>Abril</v>
      </c>
      <c r="G245" s="42" t="str">
        <f t="shared" si="20"/>
        <v>Mayo</v>
      </c>
      <c r="H245" s="42" t="str">
        <f t="shared" si="20"/>
        <v>Junio</v>
      </c>
      <c r="I245" s="42" t="str">
        <f t="shared" si="20"/>
        <v>Julio</v>
      </c>
      <c r="J245" s="42" t="str">
        <f t="shared" si="20"/>
        <v>Agosto</v>
      </c>
      <c r="K245" s="42" t="str">
        <f t="shared" si="20"/>
        <v>Septiembre</v>
      </c>
      <c r="L245" s="42" t="str">
        <f t="shared" si="20"/>
        <v>Octubre</v>
      </c>
      <c r="M245" s="42" t="str">
        <f t="shared" si="20"/>
        <v>Noviembre</v>
      </c>
      <c r="N245" s="42" t="str">
        <f t="shared" si="20"/>
        <v>Diciembre</v>
      </c>
      <c r="O245" s="42"/>
      <c r="P245" s="13" t="s">
        <v>3</v>
      </c>
    </row>
    <row r="246" spans="2:16" ht="6" customHeight="1">
      <c r="B246" s="14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16"/>
    </row>
    <row r="247" spans="2:16" ht="12" customHeight="1">
      <c r="B247" s="25" t="s">
        <v>199</v>
      </c>
      <c r="C247" s="26">
        <f>SUM(C248:C306)</f>
        <v>1433</v>
      </c>
      <c r="D247" s="26">
        <f aca="true" t="shared" si="21" ref="D247:J247">SUM(D248:D306)</f>
        <v>1394</v>
      </c>
      <c r="E247" s="26">
        <f t="shared" si="21"/>
        <v>1839</v>
      </c>
      <c r="F247" s="26">
        <f t="shared" si="21"/>
        <v>1711</v>
      </c>
      <c r="G247" s="26">
        <f t="shared" si="21"/>
        <v>1762</v>
      </c>
      <c r="H247" s="26">
        <f t="shared" si="21"/>
        <v>1583</v>
      </c>
      <c r="I247" s="26">
        <f t="shared" si="21"/>
        <v>1618</v>
      </c>
      <c r="J247" s="26">
        <f t="shared" si="21"/>
        <v>1723</v>
      </c>
      <c r="K247" s="26">
        <f>SUM(K248:K306)</f>
        <v>1393</v>
      </c>
      <c r="L247" s="26">
        <f>SUM(L248:L306)</f>
        <v>1578</v>
      </c>
      <c r="M247" s="26">
        <f>SUM(M248:M306)</f>
        <v>1732</v>
      </c>
      <c r="N247" s="26">
        <f>SUM(N248:N306)</f>
        <v>2092</v>
      </c>
      <c r="O247" s="27"/>
      <c r="P247" s="28">
        <f aca="true" t="shared" si="22" ref="P247:P306">SUM(C247:O247)</f>
        <v>19858</v>
      </c>
    </row>
    <row r="248" spans="2:16" ht="12" customHeight="1">
      <c r="B248" s="34" t="s">
        <v>200</v>
      </c>
      <c r="C248" s="2">
        <v>27</v>
      </c>
      <c r="D248" s="2">
        <v>12</v>
      </c>
      <c r="E248" s="2">
        <v>13</v>
      </c>
      <c r="F248" s="2">
        <v>21</v>
      </c>
      <c r="G248" s="2">
        <v>32</v>
      </c>
      <c r="H248" s="2">
        <v>17</v>
      </c>
      <c r="I248" s="2">
        <v>18</v>
      </c>
      <c r="J248" s="2">
        <v>39</v>
      </c>
      <c r="K248" s="2">
        <v>15</v>
      </c>
      <c r="L248" s="2">
        <v>13</v>
      </c>
      <c r="M248" s="2">
        <v>29</v>
      </c>
      <c r="N248" s="2">
        <v>44</v>
      </c>
      <c r="O248" s="23"/>
      <c r="P248" s="32">
        <f t="shared" si="22"/>
        <v>280</v>
      </c>
    </row>
    <row r="249" spans="2:16" ht="12" customHeight="1">
      <c r="B249" s="34" t="s">
        <v>201</v>
      </c>
      <c r="C249" s="2">
        <v>11</v>
      </c>
      <c r="D249" s="2">
        <v>25</v>
      </c>
      <c r="E249" s="2">
        <v>19</v>
      </c>
      <c r="F249" s="2">
        <v>11</v>
      </c>
      <c r="G249" s="2">
        <v>18</v>
      </c>
      <c r="H249" s="2">
        <v>18</v>
      </c>
      <c r="I249" s="2">
        <v>28</v>
      </c>
      <c r="J249" s="2">
        <v>47</v>
      </c>
      <c r="K249" s="2">
        <v>9</v>
      </c>
      <c r="L249" s="2">
        <v>9</v>
      </c>
      <c r="M249" s="2">
        <v>22</v>
      </c>
      <c r="N249" s="2">
        <v>34</v>
      </c>
      <c r="O249" s="23"/>
      <c r="P249" s="32">
        <f t="shared" si="22"/>
        <v>251</v>
      </c>
    </row>
    <row r="250" spans="2:16" ht="12" customHeight="1">
      <c r="B250" s="34" t="s">
        <v>202</v>
      </c>
      <c r="C250" s="2">
        <v>9</v>
      </c>
      <c r="D250" s="2">
        <v>5</v>
      </c>
      <c r="E250" s="2">
        <v>5</v>
      </c>
      <c r="F250" s="2">
        <v>11</v>
      </c>
      <c r="G250" s="2">
        <v>16</v>
      </c>
      <c r="H250" s="2">
        <v>6</v>
      </c>
      <c r="I250" s="2">
        <v>6</v>
      </c>
      <c r="J250" s="2">
        <v>8</v>
      </c>
      <c r="K250" s="2">
        <v>4</v>
      </c>
      <c r="L250" s="2">
        <v>1</v>
      </c>
      <c r="M250" s="2">
        <v>2</v>
      </c>
      <c r="N250" s="2">
        <v>2</v>
      </c>
      <c r="O250" s="23"/>
      <c r="P250" s="32">
        <f t="shared" si="22"/>
        <v>75</v>
      </c>
    </row>
    <row r="251" spans="2:16" ht="12" customHeight="1">
      <c r="B251" s="34" t="s">
        <v>203</v>
      </c>
      <c r="C251" s="2">
        <v>3</v>
      </c>
      <c r="D251" s="2">
        <v>0</v>
      </c>
      <c r="E251" s="2">
        <v>5</v>
      </c>
      <c r="F251" s="2">
        <v>10</v>
      </c>
      <c r="G251" s="2">
        <v>9</v>
      </c>
      <c r="H251" s="2">
        <v>4</v>
      </c>
      <c r="I251" s="2">
        <v>9</v>
      </c>
      <c r="J251" s="2">
        <v>2</v>
      </c>
      <c r="K251" s="2">
        <v>0</v>
      </c>
      <c r="L251" s="2">
        <v>3</v>
      </c>
      <c r="M251" s="2">
        <v>6</v>
      </c>
      <c r="N251" s="2">
        <v>7</v>
      </c>
      <c r="O251" s="23"/>
      <c r="P251" s="32">
        <f t="shared" si="22"/>
        <v>58</v>
      </c>
    </row>
    <row r="252" spans="2:16" ht="12" customHeight="1">
      <c r="B252" s="34" t="s">
        <v>204</v>
      </c>
      <c r="C252" s="2">
        <v>2</v>
      </c>
      <c r="D252" s="2">
        <v>1</v>
      </c>
      <c r="E252" s="2">
        <v>5</v>
      </c>
      <c r="F252" s="2">
        <v>9</v>
      </c>
      <c r="G252" s="2">
        <v>5</v>
      </c>
      <c r="H252" s="2">
        <v>5</v>
      </c>
      <c r="I252" s="2">
        <v>7</v>
      </c>
      <c r="J252" s="2">
        <v>1</v>
      </c>
      <c r="K252" s="2">
        <v>3</v>
      </c>
      <c r="L252" s="2">
        <v>7</v>
      </c>
      <c r="M252" s="2">
        <v>5</v>
      </c>
      <c r="N252" s="2">
        <v>3</v>
      </c>
      <c r="O252" s="23"/>
      <c r="P252" s="32">
        <f t="shared" si="22"/>
        <v>53</v>
      </c>
    </row>
    <row r="253" spans="2:16" ht="12" customHeight="1">
      <c r="B253" s="34" t="s">
        <v>205</v>
      </c>
      <c r="C253" s="2">
        <v>0</v>
      </c>
      <c r="D253" s="2">
        <v>4</v>
      </c>
      <c r="E253" s="2">
        <v>1</v>
      </c>
      <c r="F253" s="2">
        <v>6</v>
      </c>
      <c r="G253" s="2">
        <v>2</v>
      </c>
      <c r="H253" s="2">
        <v>4</v>
      </c>
      <c r="I253" s="2">
        <v>1</v>
      </c>
      <c r="J253" s="2">
        <v>1</v>
      </c>
      <c r="K253" s="2">
        <v>0</v>
      </c>
      <c r="L253" s="2">
        <v>4</v>
      </c>
      <c r="M253" s="2">
        <v>1</v>
      </c>
      <c r="N253" s="2">
        <v>1</v>
      </c>
      <c r="O253" s="23"/>
      <c r="P253" s="32">
        <f t="shared" si="22"/>
        <v>25</v>
      </c>
    </row>
    <row r="254" spans="2:16" ht="12" customHeight="1">
      <c r="B254" s="34" t="s">
        <v>206</v>
      </c>
      <c r="C254" s="2">
        <v>195</v>
      </c>
      <c r="D254" s="2">
        <v>219</v>
      </c>
      <c r="E254" s="2">
        <v>192</v>
      </c>
      <c r="F254" s="2">
        <v>129</v>
      </c>
      <c r="G254" s="2">
        <v>70</v>
      </c>
      <c r="H254" s="2">
        <v>58</v>
      </c>
      <c r="I254" s="2">
        <v>60</v>
      </c>
      <c r="J254" s="2">
        <v>53</v>
      </c>
      <c r="K254" s="2">
        <v>45</v>
      </c>
      <c r="L254" s="2">
        <v>51</v>
      </c>
      <c r="M254" s="2">
        <v>160</v>
      </c>
      <c r="N254" s="2">
        <v>169</v>
      </c>
      <c r="O254" s="23"/>
      <c r="P254" s="32">
        <f t="shared" si="22"/>
        <v>1401</v>
      </c>
    </row>
    <row r="255" spans="2:16" ht="12" customHeight="1">
      <c r="B255" s="34" t="s">
        <v>207</v>
      </c>
      <c r="C255" s="2">
        <v>28</v>
      </c>
      <c r="D255" s="2">
        <v>35</v>
      </c>
      <c r="E255" s="2">
        <v>39</v>
      </c>
      <c r="F255" s="2">
        <v>19</v>
      </c>
      <c r="G255" s="2">
        <v>24</v>
      </c>
      <c r="H255" s="2">
        <v>31</v>
      </c>
      <c r="I255" s="2">
        <v>22</v>
      </c>
      <c r="J255" s="2">
        <v>25</v>
      </c>
      <c r="K255" s="2">
        <v>35</v>
      </c>
      <c r="L255" s="2">
        <v>38</v>
      </c>
      <c r="M255" s="2">
        <v>34</v>
      </c>
      <c r="N255" s="2">
        <v>17</v>
      </c>
      <c r="O255" s="23"/>
      <c r="P255" s="32">
        <f t="shared" si="22"/>
        <v>347</v>
      </c>
    </row>
    <row r="256" spans="2:16" ht="12" customHeight="1">
      <c r="B256" s="34" t="s">
        <v>208</v>
      </c>
      <c r="C256" s="2">
        <v>65</v>
      </c>
      <c r="D256" s="2">
        <v>103</v>
      </c>
      <c r="E256" s="2">
        <v>68</v>
      </c>
      <c r="F256" s="2">
        <v>63</v>
      </c>
      <c r="G256" s="2">
        <v>29</v>
      </c>
      <c r="H256" s="2">
        <v>27</v>
      </c>
      <c r="I256" s="2">
        <v>29</v>
      </c>
      <c r="J256" s="2">
        <v>22</v>
      </c>
      <c r="K256" s="2">
        <v>11</v>
      </c>
      <c r="L256" s="2">
        <v>21</v>
      </c>
      <c r="M256" s="2">
        <v>36</v>
      </c>
      <c r="N256" s="2">
        <v>44</v>
      </c>
      <c r="O256" s="23"/>
      <c r="P256" s="32">
        <f t="shared" si="22"/>
        <v>518</v>
      </c>
    </row>
    <row r="257" spans="2:16" ht="12" customHeight="1">
      <c r="B257" s="34" t="s">
        <v>209</v>
      </c>
      <c r="C257" s="2">
        <v>0</v>
      </c>
      <c r="D257" s="2">
        <v>2</v>
      </c>
      <c r="E257" s="2">
        <v>1</v>
      </c>
      <c r="F257" s="2">
        <v>2</v>
      </c>
      <c r="G257" s="2">
        <v>10</v>
      </c>
      <c r="H257" s="2">
        <v>0</v>
      </c>
      <c r="I257" s="2">
        <v>1</v>
      </c>
      <c r="J257" s="2">
        <v>1</v>
      </c>
      <c r="K257" s="2">
        <v>0</v>
      </c>
      <c r="L257" s="2">
        <v>0</v>
      </c>
      <c r="M257" s="2">
        <v>0</v>
      </c>
      <c r="N257" s="2">
        <v>1</v>
      </c>
      <c r="O257" s="23"/>
      <c r="P257" s="32">
        <f t="shared" si="22"/>
        <v>18</v>
      </c>
    </row>
    <row r="258" spans="2:16" ht="12" customHeight="1">
      <c r="B258" s="34" t="s">
        <v>210</v>
      </c>
      <c r="C258" s="2">
        <v>0</v>
      </c>
      <c r="D258" s="2">
        <v>0</v>
      </c>
      <c r="E258" s="2">
        <v>0</v>
      </c>
      <c r="F258" s="2">
        <v>4</v>
      </c>
      <c r="G258" s="2">
        <v>3</v>
      </c>
      <c r="H258" s="2">
        <v>0</v>
      </c>
      <c r="I258" s="2">
        <v>0</v>
      </c>
      <c r="J258" s="2">
        <v>0</v>
      </c>
      <c r="K258" s="2">
        <v>0</v>
      </c>
      <c r="L258" s="2">
        <v>1</v>
      </c>
      <c r="M258" s="2">
        <v>0</v>
      </c>
      <c r="N258" s="2">
        <v>0</v>
      </c>
      <c r="O258" s="23"/>
      <c r="P258" s="32">
        <f t="shared" si="22"/>
        <v>8</v>
      </c>
    </row>
    <row r="259" spans="2:16" ht="12" customHeight="1">
      <c r="B259" s="34" t="s">
        <v>211</v>
      </c>
      <c r="C259" s="2">
        <v>10</v>
      </c>
      <c r="D259" s="2">
        <v>11</v>
      </c>
      <c r="E259" s="2">
        <v>7</v>
      </c>
      <c r="F259" s="2">
        <v>6</v>
      </c>
      <c r="G259" s="2">
        <v>8</v>
      </c>
      <c r="H259" s="2">
        <v>8</v>
      </c>
      <c r="I259" s="2">
        <v>9</v>
      </c>
      <c r="J259" s="2">
        <v>3</v>
      </c>
      <c r="K259" s="2">
        <v>6</v>
      </c>
      <c r="L259" s="2">
        <v>3</v>
      </c>
      <c r="M259" s="2">
        <v>11</v>
      </c>
      <c r="N259" s="2">
        <v>7</v>
      </c>
      <c r="O259" s="23"/>
      <c r="P259" s="32">
        <f t="shared" si="22"/>
        <v>89</v>
      </c>
    </row>
    <row r="260" spans="2:16" ht="12" customHeight="1">
      <c r="B260" s="34" t="s">
        <v>212</v>
      </c>
      <c r="C260" s="2">
        <v>9</v>
      </c>
      <c r="D260" s="2">
        <v>19</v>
      </c>
      <c r="E260" s="2">
        <v>17</v>
      </c>
      <c r="F260" s="2">
        <v>15</v>
      </c>
      <c r="G260" s="2">
        <v>10</v>
      </c>
      <c r="H260" s="2">
        <v>21</v>
      </c>
      <c r="I260" s="2">
        <v>18</v>
      </c>
      <c r="J260" s="2">
        <v>9</v>
      </c>
      <c r="K260" s="2">
        <v>4</v>
      </c>
      <c r="L260" s="2">
        <v>8</v>
      </c>
      <c r="M260" s="2">
        <v>9</v>
      </c>
      <c r="N260" s="2">
        <v>17</v>
      </c>
      <c r="O260" s="23"/>
      <c r="P260" s="32">
        <f t="shared" si="22"/>
        <v>156</v>
      </c>
    </row>
    <row r="261" spans="2:16" ht="12" customHeight="1">
      <c r="B261" s="34" t="s">
        <v>213</v>
      </c>
      <c r="C261" s="2">
        <v>23</v>
      </c>
      <c r="D261" s="2">
        <v>17</v>
      </c>
      <c r="E261" s="2">
        <v>13</v>
      </c>
      <c r="F261" s="2">
        <v>24</v>
      </c>
      <c r="G261" s="2">
        <v>19</v>
      </c>
      <c r="H261" s="2">
        <v>45</v>
      </c>
      <c r="I261" s="2">
        <v>45</v>
      </c>
      <c r="J261" s="2">
        <v>45</v>
      </c>
      <c r="K261" s="2">
        <v>29</v>
      </c>
      <c r="L261" s="2">
        <v>47</v>
      </c>
      <c r="M261" s="2">
        <v>66</v>
      </c>
      <c r="N261" s="2">
        <v>68</v>
      </c>
      <c r="O261" s="23"/>
      <c r="P261" s="32">
        <f t="shared" si="22"/>
        <v>441</v>
      </c>
    </row>
    <row r="262" spans="2:16" ht="12" customHeight="1">
      <c r="B262" s="34" t="s">
        <v>214</v>
      </c>
      <c r="C262" s="2">
        <v>2</v>
      </c>
      <c r="D262" s="2">
        <v>4</v>
      </c>
      <c r="E262" s="2">
        <v>3</v>
      </c>
      <c r="F262" s="2">
        <v>7</v>
      </c>
      <c r="G262" s="2">
        <v>2</v>
      </c>
      <c r="H262" s="2">
        <v>1</v>
      </c>
      <c r="I262" s="2">
        <v>4</v>
      </c>
      <c r="J262" s="2">
        <v>5</v>
      </c>
      <c r="K262" s="2">
        <v>1</v>
      </c>
      <c r="L262" s="2">
        <v>5</v>
      </c>
      <c r="M262" s="2">
        <v>2</v>
      </c>
      <c r="N262" s="2">
        <v>3</v>
      </c>
      <c r="O262" s="23"/>
      <c r="P262" s="32">
        <f t="shared" si="22"/>
        <v>39</v>
      </c>
    </row>
    <row r="263" spans="2:16" ht="12" customHeight="1">
      <c r="B263" s="34" t="s">
        <v>215</v>
      </c>
      <c r="C263" s="2">
        <v>87</v>
      </c>
      <c r="D263" s="2">
        <v>82</v>
      </c>
      <c r="E263" s="2">
        <v>130</v>
      </c>
      <c r="F263" s="2">
        <v>104</v>
      </c>
      <c r="G263" s="2">
        <v>112</v>
      </c>
      <c r="H263" s="2">
        <v>92</v>
      </c>
      <c r="I263" s="2">
        <v>106</v>
      </c>
      <c r="J263" s="2">
        <v>144</v>
      </c>
      <c r="K263" s="2">
        <v>126</v>
      </c>
      <c r="L263" s="2">
        <v>137</v>
      </c>
      <c r="M263" s="2">
        <v>99</v>
      </c>
      <c r="N263" s="2">
        <v>101</v>
      </c>
      <c r="O263" s="23"/>
      <c r="P263" s="32">
        <f t="shared" si="22"/>
        <v>1320</v>
      </c>
    </row>
    <row r="264" spans="2:16" ht="12" customHeight="1">
      <c r="B264" s="34" t="s">
        <v>216</v>
      </c>
      <c r="C264" s="2">
        <v>13</v>
      </c>
      <c r="D264" s="2">
        <v>21</v>
      </c>
      <c r="E264" s="2">
        <v>17</v>
      </c>
      <c r="F264" s="2">
        <v>14</v>
      </c>
      <c r="G264" s="2">
        <v>16</v>
      </c>
      <c r="H264" s="2">
        <v>33</v>
      </c>
      <c r="I264" s="2">
        <v>32</v>
      </c>
      <c r="J264" s="2">
        <v>38</v>
      </c>
      <c r="K264" s="2">
        <v>18</v>
      </c>
      <c r="L264" s="2">
        <v>12</v>
      </c>
      <c r="M264" s="2">
        <v>8</v>
      </c>
      <c r="N264" s="2">
        <v>7</v>
      </c>
      <c r="O264" s="23"/>
      <c r="P264" s="32">
        <f t="shared" si="22"/>
        <v>229</v>
      </c>
    </row>
    <row r="265" spans="2:16" ht="12" customHeight="1">
      <c r="B265" s="34" t="s">
        <v>217</v>
      </c>
      <c r="C265" s="2">
        <v>6</v>
      </c>
      <c r="D265" s="2">
        <v>23</v>
      </c>
      <c r="E265" s="2">
        <v>29</v>
      </c>
      <c r="F265" s="2">
        <v>41</v>
      </c>
      <c r="G265" s="2">
        <v>16</v>
      </c>
      <c r="H265" s="2">
        <v>12</v>
      </c>
      <c r="I265" s="2">
        <v>47</v>
      </c>
      <c r="J265" s="2">
        <v>25</v>
      </c>
      <c r="K265" s="2">
        <v>6</v>
      </c>
      <c r="L265" s="2">
        <v>12</v>
      </c>
      <c r="M265" s="2">
        <v>13</v>
      </c>
      <c r="N265" s="2">
        <v>11</v>
      </c>
      <c r="O265" s="23"/>
      <c r="P265" s="32">
        <f t="shared" si="22"/>
        <v>241</v>
      </c>
    </row>
    <row r="266" spans="2:16" ht="12" customHeight="1">
      <c r="B266" s="34" t="s">
        <v>218</v>
      </c>
      <c r="C266" s="2">
        <v>104</v>
      </c>
      <c r="D266" s="2">
        <v>65</v>
      </c>
      <c r="E266" s="2">
        <v>79</v>
      </c>
      <c r="F266" s="2">
        <v>78</v>
      </c>
      <c r="G266" s="2">
        <v>138</v>
      </c>
      <c r="H266" s="2">
        <v>143</v>
      </c>
      <c r="I266" s="2">
        <v>137</v>
      </c>
      <c r="J266" s="2">
        <v>224</v>
      </c>
      <c r="K266" s="2">
        <v>275</v>
      </c>
      <c r="L266" s="2">
        <v>156</v>
      </c>
      <c r="M266" s="2">
        <v>148</v>
      </c>
      <c r="N266" s="2">
        <v>193</v>
      </c>
      <c r="O266" s="23"/>
      <c r="P266" s="32">
        <f t="shared" si="22"/>
        <v>1740</v>
      </c>
    </row>
    <row r="267" spans="2:16" ht="12" customHeight="1">
      <c r="B267" s="34" t="s">
        <v>219</v>
      </c>
      <c r="C267" s="2">
        <v>0</v>
      </c>
      <c r="D267" s="2">
        <v>0</v>
      </c>
      <c r="E267" s="2">
        <v>0</v>
      </c>
      <c r="F267" s="2">
        <v>2</v>
      </c>
      <c r="G267" s="2">
        <v>3</v>
      </c>
      <c r="H267" s="2">
        <v>5</v>
      </c>
      <c r="I267" s="2">
        <v>0</v>
      </c>
      <c r="J267" s="2">
        <v>0</v>
      </c>
      <c r="K267" s="2">
        <v>1</v>
      </c>
      <c r="L267" s="2">
        <v>0</v>
      </c>
      <c r="M267" s="2">
        <v>0</v>
      </c>
      <c r="N267" s="2">
        <v>1</v>
      </c>
      <c r="O267" s="23"/>
      <c r="P267" s="32">
        <f t="shared" si="22"/>
        <v>12</v>
      </c>
    </row>
    <row r="268" spans="2:16" ht="12" customHeight="1">
      <c r="B268" s="34" t="s">
        <v>220</v>
      </c>
      <c r="C268" s="2">
        <v>15</v>
      </c>
      <c r="D268" s="2">
        <v>20</v>
      </c>
      <c r="E268" s="2">
        <v>17</v>
      </c>
      <c r="F268" s="2">
        <v>26</v>
      </c>
      <c r="G268" s="2">
        <v>39</v>
      </c>
      <c r="H268" s="2">
        <v>50</v>
      </c>
      <c r="I268" s="2">
        <v>54</v>
      </c>
      <c r="J268" s="2">
        <v>34</v>
      </c>
      <c r="K268" s="2">
        <v>33</v>
      </c>
      <c r="L268" s="2">
        <v>47</v>
      </c>
      <c r="M268" s="2">
        <v>36</v>
      </c>
      <c r="N268" s="2">
        <v>54</v>
      </c>
      <c r="O268" s="23"/>
      <c r="P268" s="32">
        <f t="shared" si="22"/>
        <v>425</v>
      </c>
    </row>
    <row r="269" spans="2:16" ht="12" customHeight="1">
      <c r="B269" s="34" t="s">
        <v>221</v>
      </c>
      <c r="C269" s="2">
        <v>0</v>
      </c>
      <c r="D269" s="2">
        <v>1</v>
      </c>
      <c r="E269" s="2">
        <v>5</v>
      </c>
      <c r="F269" s="2">
        <v>7</v>
      </c>
      <c r="G269" s="2">
        <v>21</v>
      </c>
      <c r="H269" s="2">
        <v>6</v>
      </c>
      <c r="I269" s="2">
        <v>7</v>
      </c>
      <c r="J269" s="2">
        <v>14</v>
      </c>
      <c r="K269" s="2">
        <v>3</v>
      </c>
      <c r="L269" s="2">
        <v>7</v>
      </c>
      <c r="M269" s="2">
        <v>21</v>
      </c>
      <c r="N269" s="2">
        <v>9</v>
      </c>
      <c r="O269" s="23"/>
      <c r="P269" s="32">
        <f t="shared" si="22"/>
        <v>101</v>
      </c>
    </row>
    <row r="270" spans="2:16" ht="12" customHeight="1">
      <c r="B270" s="34" t="s">
        <v>222</v>
      </c>
      <c r="C270" s="2">
        <v>3</v>
      </c>
      <c r="D270" s="2">
        <v>0</v>
      </c>
      <c r="E270" s="2">
        <v>4</v>
      </c>
      <c r="F270" s="2">
        <v>5</v>
      </c>
      <c r="G270" s="2">
        <v>7</v>
      </c>
      <c r="H270" s="2">
        <v>2</v>
      </c>
      <c r="I270" s="2">
        <v>3</v>
      </c>
      <c r="J270" s="2">
        <v>2</v>
      </c>
      <c r="K270" s="2">
        <v>0</v>
      </c>
      <c r="L270" s="2">
        <v>1</v>
      </c>
      <c r="M270" s="2">
        <v>3</v>
      </c>
      <c r="N270" s="2">
        <v>0</v>
      </c>
      <c r="O270" s="23"/>
      <c r="P270" s="32">
        <f t="shared" si="22"/>
        <v>30</v>
      </c>
    </row>
    <row r="271" spans="2:16" ht="12" customHeight="1">
      <c r="B271" s="34" t="s">
        <v>223</v>
      </c>
      <c r="C271" s="2">
        <v>1</v>
      </c>
      <c r="D271" s="2">
        <v>1</v>
      </c>
      <c r="E271" s="2">
        <v>1</v>
      </c>
      <c r="F271" s="2">
        <v>1</v>
      </c>
      <c r="G271" s="2">
        <v>0</v>
      </c>
      <c r="H271" s="2">
        <v>1</v>
      </c>
      <c r="I271" s="2">
        <v>1</v>
      </c>
      <c r="J271" s="2">
        <v>4</v>
      </c>
      <c r="K271" s="2">
        <v>2</v>
      </c>
      <c r="L271" s="2">
        <v>0</v>
      </c>
      <c r="M271" s="2">
        <v>4</v>
      </c>
      <c r="N271" s="2">
        <v>2</v>
      </c>
      <c r="O271" s="23"/>
      <c r="P271" s="32">
        <f t="shared" si="22"/>
        <v>18</v>
      </c>
    </row>
    <row r="272" spans="2:16" ht="12" customHeight="1">
      <c r="B272" s="34" t="s">
        <v>224</v>
      </c>
      <c r="C272" s="2">
        <v>25</v>
      </c>
      <c r="D272" s="2">
        <v>40</v>
      </c>
      <c r="E272" s="2">
        <v>82</v>
      </c>
      <c r="F272" s="2">
        <v>66</v>
      </c>
      <c r="G272" s="2">
        <v>62</v>
      </c>
      <c r="H272" s="2">
        <v>59</v>
      </c>
      <c r="I272" s="2">
        <v>52</v>
      </c>
      <c r="J272" s="2">
        <v>44</v>
      </c>
      <c r="K272" s="2">
        <v>58</v>
      </c>
      <c r="L272" s="2">
        <v>83</v>
      </c>
      <c r="M272" s="2">
        <v>93</v>
      </c>
      <c r="N272" s="2">
        <v>56</v>
      </c>
      <c r="O272" s="23"/>
      <c r="P272" s="32">
        <f t="shared" si="22"/>
        <v>720</v>
      </c>
    </row>
    <row r="273" spans="2:16" ht="12" customHeight="1">
      <c r="B273" s="34" t="s">
        <v>225</v>
      </c>
      <c r="C273" s="2">
        <v>0</v>
      </c>
      <c r="D273" s="2">
        <v>1</v>
      </c>
      <c r="E273" s="2">
        <v>3</v>
      </c>
      <c r="F273" s="2">
        <v>6</v>
      </c>
      <c r="G273" s="2">
        <v>4</v>
      </c>
      <c r="H273" s="2">
        <v>3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3"/>
      <c r="P273" s="32">
        <f t="shared" si="22"/>
        <v>17</v>
      </c>
    </row>
    <row r="274" spans="2:16" ht="12" customHeight="1">
      <c r="B274" s="34" t="s">
        <v>226</v>
      </c>
      <c r="C274" s="2">
        <v>3</v>
      </c>
      <c r="D274" s="2">
        <v>1</v>
      </c>
      <c r="E274" s="2">
        <v>3</v>
      </c>
      <c r="F274" s="2">
        <v>2</v>
      </c>
      <c r="G274" s="2">
        <v>1</v>
      </c>
      <c r="H274" s="2">
        <v>2</v>
      </c>
      <c r="I274" s="2">
        <v>2</v>
      </c>
      <c r="J274" s="2">
        <v>1</v>
      </c>
      <c r="K274" s="2">
        <v>0</v>
      </c>
      <c r="L274" s="2">
        <v>6</v>
      </c>
      <c r="M274" s="2">
        <v>2</v>
      </c>
      <c r="N274" s="2">
        <v>0</v>
      </c>
      <c r="O274" s="23"/>
      <c r="P274" s="32">
        <f t="shared" si="22"/>
        <v>23</v>
      </c>
    </row>
    <row r="275" spans="2:16" ht="12" customHeight="1">
      <c r="B275" s="34" t="s">
        <v>227</v>
      </c>
      <c r="C275" s="2">
        <v>4</v>
      </c>
      <c r="D275" s="2">
        <v>2</v>
      </c>
      <c r="E275" s="2">
        <v>12</v>
      </c>
      <c r="F275" s="2">
        <v>11</v>
      </c>
      <c r="G275" s="2">
        <v>8</v>
      </c>
      <c r="H275" s="2">
        <v>24</v>
      </c>
      <c r="I275" s="2">
        <v>1</v>
      </c>
      <c r="J275" s="2">
        <v>1</v>
      </c>
      <c r="K275" s="2">
        <v>6</v>
      </c>
      <c r="L275" s="2">
        <v>7</v>
      </c>
      <c r="M275" s="2">
        <v>1</v>
      </c>
      <c r="N275" s="2">
        <v>4</v>
      </c>
      <c r="O275" s="23"/>
      <c r="P275" s="32">
        <f t="shared" si="22"/>
        <v>81</v>
      </c>
    </row>
    <row r="276" spans="2:16" ht="12" customHeight="1">
      <c r="B276" s="34" t="s">
        <v>228</v>
      </c>
      <c r="C276" s="2">
        <v>2</v>
      </c>
      <c r="D276" s="2">
        <v>3</v>
      </c>
      <c r="E276" s="2">
        <v>3</v>
      </c>
      <c r="F276" s="2">
        <v>10</v>
      </c>
      <c r="G276" s="2">
        <v>2</v>
      </c>
      <c r="H276" s="2">
        <v>2</v>
      </c>
      <c r="I276" s="2">
        <v>0</v>
      </c>
      <c r="J276" s="2">
        <v>0</v>
      </c>
      <c r="K276" s="2">
        <v>3</v>
      </c>
      <c r="L276" s="2">
        <v>1</v>
      </c>
      <c r="M276" s="2">
        <v>0</v>
      </c>
      <c r="N276" s="2">
        <v>0</v>
      </c>
      <c r="O276" s="23"/>
      <c r="P276" s="32">
        <f t="shared" si="22"/>
        <v>26</v>
      </c>
    </row>
    <row r="277" spans="2:16" ht="12" customHeight="1">
      <c r="B277" s="34" t="s">
        <v>229</v>
      </c>
      <c r="C277" s="2">
        <v>2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3</v>
      </c>
      <c r="J277" s="2">
        <v>0</v>
      </c>
      <c r="K277" s="2">
        <v>2</v>
      </c>
      <c r="L277" s="2">
        <v>0</v>
      </c>
      <c r="M277" s="2">
        <v>1</v>
      </c>
      <c r="N277" s="2">
        <v>0</v>
      </c>
      <c r="O277" s="23"/>
      <c r="P277" s="32">
        <f t="shared" si="22"/>
        <v>8</v>
      </c>
    </row>
    <row r="278" spans="2:16" ht="12" customHeight="1">
      <c r="B278" s="34" t="s">
        <v>230</v>
      </c>
      <c r="C278" s="2">
        <v>4</v>
      </c>
      <c r="D278" s="2">
        <v>2</v>
      </c>
      <c r="E278" s="2">
        <v>0</v>
      </c>
      <c r="F278" s="2">
        <v>8</v>
      </c>
      <c r="G278" s="2">
        <v>3</v>
      </c>
      <c r="H278" s="2">
        <v>4</v>
      </c>
      <c r="I278" s="2">
        <v>0</v>
      </c>
      <c r="J278" s="2">
        <v>3</v>
      </c>
      <c r="K278" s="2">
        <v>3</v>
      </c>
      <c r="L278" s="2">
        <v>1</v>
      </c>
      <c r="M278" s="2">
        <v>1</v>
      </c>
      <c r="N278" s="2">
        <v>0</v>
      </c>
      <c r="O278" s="23"/>
      <c r="P278" s="32">
        <f t="shared" si="22"/>
        <v>29</v>
      </c>
    </row>
    <row r="279" spans="2:16" ht="12" customHeight="1">
      <c r="B279" s="34" t="s">
        <v>231</v>
      </c>
      <c r="C279" s="2">
        <v>0</v>
      </c>
      <c r="D279" s="2">
        <v>4</v>
      </c>
      <c r="E279" s="2">
        <v>6</v>
      </c>
      <c r="F279" s="2">
        <v>10</v>
      </c>
      <c r="G279" s="2">
        <v>7</v>
      </c>
      <c r="H279" s="2">
        <v>5</v>
      </c>
      <c r="I279" s="2">
        <v>7</v>
      </c>
      <c r="J279" s="2">
        <v>5</v>
      </c>
      <c r="K279" s="2">
        <v>6</v>
      </c>
      <c r="L279" s="2">
        <v>9</v>
      </c>
      <c r="M279" s="2">
        <v>5</v>
      </c>
      <c r="N279" s="2">
        <v>3</v>
      </c>
      <c r="O279" s="23"/>
      <c r="P279" s="32">
        <f t="shared" si="22"/>
        <v>67</v>
      </c>
    </row>
    <row r="280" spans="2:16" ht="12" customHeight="1">
      <c r="B280" s="34" t="s">
        <v>232</v>
      </c>
      <c r="C280" s="2">
        <v>69</v>
      </c>
      <c r="D280" s="2">
        <v>57</v>
      </c>
      <c r="E280" s="2">
        <v>76</v>
      </c>
      <c r="F280" s="2">
        <v>107</v>
      </c>
      <c r="G280" s="2">
        <v>64</v>
      </c>
      <c r="H280" s="2">
        <v>65</v>
      </c>
      <c r="I280" s="2">
        <v>72</v>
      </c>
      <c r="J280" s="2">
        <v>139</v>
      </c>
      <c r="K280" s="2">
        <v>48</v>
      </c>
      <c r="L280" s="2">
        <v>51</v>
      </c>
      <c r="M280" s="2">
        <v>63</v>
      </c>
      <c r="N280" s="2">
        <v>59</v>
      </c>
      <c r="O280" s="23"/>
      <c r="P280" s="32">
        <f t="shared" si="22"/>
        <v>870</v>
      </c>
    </row>
    <row r="281" spans="2:16" ht="12" customHeight="1">
      <c r="B281" s="34" t="s">
        <v>233</v>
      </c>
      <c r="C281" s="2">
        <v>7</v>
      </c>
      <c r="D281" s="2">
        <v>5</v>
      </c>
      <c r="E281" s="2">
        <v>6</v>
      </c>
      <c r="F281" s="2">
        <v>8</v>
      </c>
      <c r="G281" s="2">
        <v>11</v>
      </c>
      <c r="H281" s="2">
        <v>10</v>
      </c>
      <c r="I281" s="2">
        <v>14</v>
      </c>
      <c r="J281" s="2">
        <v>10</v>
      </c>
      <c r="K281" s="2">
        <v>5</v>
      </c>
      <c r="L281" s="2">
        <v>11</v>
      </c>
      <c r="M281" s="2">
        <v>12</v>
      </c>
      <c r="N281" s="2">
        <v>7</v>
      </c>
      <c r="O281" s="23"/>
      <c r="P281" s="32">
        <f t="shared" si="22"/>
        <v>106</v>
      </c>
    </row>
    <row r="282" spans="2:16" ht="12" customHeight="1">
      <c r="B282" s="34" t="s">
        <v>234</v>
      </c>
      <c r="C282" s="2">
        <v>2</v>
      </c>
      <c r="D282" s="2">
        <v>1</v>
      </c>
      <c r="E282" s="2">
        <v>0</v>
      </c>
      <c r="F282" s="2">
        <v>6</v>
      </c>
      <c r="G282" s="2">
        <v>4</v>
      </c>
      <c r="H282" s="2">
        <v>4</v>
      </c>
      <c r="I282" s="2">
        <v>1</v>
      </c>
      <c r="J282" s="2">
        <v>2</v>
      </c>
      <c r="K282" s="2">
        <v>3</v>
      </c>
      <c r="L282" s="2">
        <v>0</v>
      </c>
      <c r="M282" s="2">
        <v>0</v>
      </c>
      <c r="N282" s="2">
        <v>3</v>
      </c>
      <c r="O282" s="23"/>
      <c r="P282" s="32">
        <f t="shared" si="22"/>
        <v>26</v>
      </c>
    </row>
    <row r="283" spans="2:16" ht="12" customHeight="1">
      <c r="B283" s="34" t="s">
        <v>235</v>
      </c>
      <c r="C283" s="2">
        <v>9</v>
      </c>
      <c r="D283" s="2">
        <v>7</v>
      </c>
      <c r="E283" s="2">
        <v>10</v>
      </c>
      <c r="F283" s="2">
        <v>17</v>
      </c>
      <c r="G283" s="2">
        <v>10</v>
      </c>
      <c r="H283" s="2">
        <v>2</v>
      </c>
      <c r="I283" s="2">
        <v>2</v>
      </c>
      <c r="J283" s="2">
        <v>6</v>
      </c>
      <c r="K283" s="2">
        <v>4</v>
      </c>
      <c r="L283" s="2">
        <v>11</v>
      </c>
      <c r="M283" s="2">
        <v>4</v>
      </c>
      <c r="N283" s="2">
        <v>16</v>
      </c>
      <c r="O283" s="23"/>
      <c r="P283" s="32">
        <f t="shared" si="22"/>
        <v>98</v>
      </c>
    </row>
    <row r="284" spans="2:16" ht="12" customHeight="1">
      <c r="B284" s="34" t="s">
        <v>236</v>
      </c>
      <c r="C284" s="2">
        <v>36</v>
      </c>
      <c r="D284" s="2">
        <v>52</v>
      </c>
      <c r="E284" s="2">
        <v>52</v>
      </c>
      <c r="F284" s="2">
        <v>32</v>
      </c>
      <c r="G284" s="2">
        <v>35</v>
      </c>
      <c r="H284" s="2">
        <v>44</v>
      </c>
      <c r="I284" s="2">
        <v>57</v>
      </c>
      <c r="J284" s="2">
        <v>53</v>
      </c>
      <c r="K284" s="2">
        <v>68</v>
      </c>
      <c r="L284" s="2">
        <v>64</v>
      </c>
      <c r="M284" s="2">
        <v>54</v>
      </c>
      <c r="N284" s="2">
        <v>53</v>
      </c>
      <c r="O284" s="23"/>
      <c r="P284" s="32">
        <f t="shared" si="22"/>
        <v>600</v>
      </c>
    </row>
    <row r="285" spans="2:16" ht="12" customHeight="1">
      <c r="B285" s="34" t="s">
        <v>237</v>
      </c>
      <c r="C285" s="2">
        <v>0</v>
      </c>
      <c r="D285" s="2">
        <v>5</v>
      </c>
      <c r="E285" s="2">
        <v>1</v>
      </c>
      <c r="F285" s="2">
        <v>7</v>
      </c>
      <c r="G285" s="2">
        <v>6</v>
      </c>
      <c r="H285" s="2">
        <v>3</v>
      </c>
      <c r="I285" s="2">
        <v>2</v>
      </c>
      <c r="J285" s="2">
        <v>3</v>
      </c>
      <c r="K285" s="2">
        <v>2</v>
      </c>
      <c r="L285" s="2">
        <v>0</v>
      </c>
      <c r="M285" s="2">
        <v>2</v>
      </c>
      <c r="N285" s="2">
        <v>4</v>
      </c>
      <c r="O285" s="23"/>
      <c r="P285" s="32">
        <f t="shared" si="22"/>
        <v>35</v>
      </c>
    </row>
    <row r="286" spans="2:16" ht="12" customHeight="1">
      <c r="B286" s="34" t="s">
        <v>238</v>
      </c>
      <c r="C286" s="2">
        <v>58</v>
      </c>
      <c r="D286" s="2">
        <v>42</v>
      </c>
      <c r="E286" s="2">
        <v>68</v>
      </c>
      <c r="F286" s="2">
        <v>94</v>
      </c>
      <c r="G286" s="2">
        <v>89</v>
      </c>
      <c r="H286" s="2">
        <v>85</v>
      </c>
      <c r="I286" s="2">
        <v>82</v>
      </c>
      <c r="J286" s="2">
        <v>99</v>
      </c>
      <c r="K286" s="2">
        <v>92</v>
      </c>
      <c r="L286" s="2">
        <v>64</v>
      </c>
      <c r="M286" s="2">
        <v>81</v>
      </c>
      <c r="N286" s="2">
        <v>108</v>
      </c>
      <c r="O286" s="23"/>
      <c r="P286" s="32">
        <f t="shared" si="22"/>
        <v>962</v>
      </c>
    </row>
    <row r="287" spans="2:16" ht="12" customHeight="1">
      <c r="B287" s="34" t="s">
        <v>239</v>
      </c>
      <c r="C287" s="2">
        <v>124</v>
      </c>
      <c r="D287" s="2">
        <v>78</v>
      </c>
      <c r="E287" s="2">
        <v>47</v>
      </c>
      <c r="F287" s="2">
        <v>47</v>
      </c>
      <c r="G287" s="2">
        <v>65</v>
      </c>
      <c r="H287" s="2">
        <v>37</v>
      </c>
      <c r="I287" s="2">
        <v>76</v>
      </c>
      <c r="J287" s="2">
        <v>78</v>
      </c>
      <c r="K287" s="2">
        <v>43</v>
      </c>
      <c r="L287" s="2">
        <v>117</v>
      </c>
      <c r="M287" s="2">
        <v>76</v>
      </c>
      <c r="N287" s="2">
        <v>90</v>
      </c>
      <c r="O287" s="23"/>
      <c r="P287" s="32">
        <f t="shared" si="22"/>
        <v>878</v>
      </c>
    </row>
    <row r="288" spans="2:16" ht="12" customHeight="1">
      <c r="B288" s="34" t="s">
        <v>240</v>
      </c>
      <c r="C288" s="2">
        <v>11</v>
      </c>
      <c r="D288" s="2">
        <v>2</v>
      </c>
      <c r="E288" s="2">
        <v>10</v>
      </c>
      <c r="F288" s="2">
        <v>10</v>
      </c>
      <c r="G288" s="2">
        <v>1</v>
      </c>
      <c r="H288" s="2">
        <v>3</v>
      </c>
      <c r="I288" s="2">
        <v>1</v>
      </c>
      <c r="J288" s="2">
        <v>1</v>
      </c>
      <c r="K288" s="2">
        <v>1</v>
      </c>
      <c r="L288" s="2">
        <v>4</v>
      </c>
      <c r="M288" s="2">
        <v>9</v>
      </c>
      <c r="N288" s="2">
        <v>4</v>
      </c>
      <c r="O288" s="23"/>
      <c r="P288" s="32">
        <f t="shared" si="22"/>
        <v>57</v>
      </c>
    </row>
    <row r="289" spans="2:16" ht="12" customHeight="1">
      <c r="B289" s="34" t="s">
        <v>241</v>
      </c>
      <c r="C289" s="2">
        <v>2</v>
      </c>
      <c r="D289" s="2">
        <v>1</v>
      </c>
      <c r="E289" s="2">
        <v>1</v>
      </c>
      <c r="F289" s="2">
        <v>1</v>
      </c>
      <c r="G289" s="2">
        <v>0</v>
      </c>
      <c r="H289" s="2">
        <v>1</v>
      </c>
      <c r="I289" s="2">
        <v>4</v>
      </c>
      <c r="J289" s="2">
        <v>4</v>
      </c>
      <c r="K289" s="2">
        <v>0</v>
      </c>
      <c r="L289" s="2">
        <v>1</v>
      </c>
      <c r="M289" s="2">
        <v>2</v>
      </c>
      <c r="N289" s="2">
        <v>4</v>
      </c>
      <c r="O289" s="23"/>
      <c r="P289" s="32">
        <f t="shared" si="22"/>
        <v>21</v>
      </c>
    </row>
    <row r="290" spans="2:16" ht="12" customHeight="1">
      <c r="B290" s="34" t="s">
        <v>242</v>
      </c>
      <c r="C290" s="2">
        <v>0</v>
      </c>
      <c r="D290" s="2">
        <v>1</v>
      </c>
      <c r="E290" s="2">
        <v>1</v>
      </c>
      <c r="F290" s="2">
        <v>3</v>
      </c>
      <c r="G290" s="2">
        <v>0</v>
      </c>
      <c r="H290" s="2">
        <v>2</v>
      </c>
      <c r="I290" s="2">
        <v>1</v>
      </c>
      <c r="J290" s="2">
        <v>0</v>
      </c>
      <c r="K290" s="2">
        <v>1</v>
      </c>
      <c r="L290" s="2">
        <v>2</v>
      </c>
      <c r="M290" s="2">
        <v>1</v>
      </c>
      <c r="N290" s="2">
        <v>2</v>
      </c>
      <c r="O290" s="23"/>
      <c r="P290" s="32">
        <f t="shared" si="22"/>
        <v>14</v>
      </c>
    </row>
    <row r="291" spans="2:16" ht="12" customHeight="1">
      <c r="B291" s="34" t="s">
        <v>243</v>
      </c>
      <c r="C291" s="2">
        <v>1</v>
      </c>
      <c r="D291" s="2">
        <v>0</v>
      </c>
      <c r="E291" s="2">
        <v>1</v>
      </c>
      <c r="F291" s="2">
        <v>4</v>
      </c>
      <c r="G291" s="2">
        <v>0</v>
      </c>
      <c r="H291" s="2">
        <v>0</v>
      </c>
      <c r="I291" s="2">
        <v>1</v>
      </c>
      <c r="J291" s="2">
        <v>2</v>
      </c>
      <c r="K291" s="2">
        <v>0</v>
      </c>
      <c r="L291" s="2">
        <v>2</v>
      </c>
      <c r="M291" s="2">
        <v>2</v>
      </c>
      <c r="N291" s="2">
        <v>2</v>
      </c>
      <c r="O291" s="23"/>
      <c r="P291" s="32">
        <f t="shared" si="22"/>
        <v>15</v>
      </c>
    </row>
    <row r="292" spans="2:16" ht="12" customHeight="1">
      <c r="B292" s="34" t="s">
        <v>244</v>
      </c>
      <c r="C292" s="2">
        <v>7</v>
      </c>
      <c r="D292" s="2">
        <v>2</v>
      </c>
      <c r="E292" s="2">
        <v>3</v>
      </c>
      <c r="F292" s="2">
        <v>6</v>
      </c>
      <c r="G292" s="2">
        <v>6</v>
      </c>
      <c r="H292" s="2">
        <v>12</v>
      </c>
      <c r="I292" s="2">
        <v>13</v>
      </c>
      <c r="J292" s="2">
        <v>14</v>
      </c>
      <c r="K292" s="2">
        <v>4</v>
      </c>
      <c r="L292" s="2">
        <v>16</v>
      </c>
      <c r="M292" s="2">
        <v>10</v>
      </c>
      <c r="N292" s="2">
        <v>3</v>
      </c>
      <c r="O292" s="23"/>
      <c r="P292" s="32">
        <f t="shared" si="22"/>
        <v>96</v>
      </c>
    </row>
    <row r="293" spans="2:16" ht="12" customHeight="1">
      <c r="B293" s="34" t="s">
        <v>245</v>
      </c>
      <c r="C293" s="2">
        <v>1</v>
      </c>
      <c r="D293" s="2">
        <v>3</v>
      </c>
      <c r="E293" s="2">
        <v>0</v>
      </c>
      <c r="F293" s="2">
        <v>3</v>
      </c>
      <c r="G293" s="2">
        <v>3</v>
      </c>
      <c r="H293" s="2">
        <v>1</v>
      </c>
      <c r="I293" s="2">
        <v>3</v>
      </c>
      <c r="J293" s="2">
        <v>4</v>
      </c>
      <c r="K293" s="2">
        <v>0</v>
      </c>
      <c r="L293" s="2">
        <v>0</v>
      </c>
      <c r="M293" s="2">
        <v>9</v>
      </c>
      <c r="N293" s="2">
        <v>3</v>
      </c>
      <c r="O293" s="23"/>
      <c r="P293" s="32">
        <f t="shared" si="22"/>
        <v>30</v>
      </c>
    </row>
    <row r="294" spans="2:16" ht="12" customHeight="1">
      <c r="B294" s="34" t="s">
        <v>246</v>
      </c>
      <c r="C294" s="2">
        <v>8</v>
      </c>
      <c r="D294" s="2">
        <v>6</v>
      </c>
      <c r="E294" s="2">
        <v>7</v>
      </c>
      <c r="F294" s="2">
        <v>12</v>
      </c>
      <c r="G294" s="2">
        <v>4</v>
      </c>
      <c r="H294" s="2">
        <v>7</v>
      </c>
      <c r="I294" s="2">
        <v>9</v>
      </c>
      <c r="J294" s="2">
        <v>6</v>
      </c>
      <c r="K294" s="2">
        <v>6</v>
      </c>
      <c r="L294" s="2">
        <v>8</v>
      </c>
      <c r="M294" s="2">
        <v>3</v>
      </c>
      <c r="N294" s="2">
        <v>6</v>
      </c>
      <c r="O294" s="23"/>
      <c r="P294" s="32">
        <f t="shared" si="22"/>
        <v>82</v>
      </c>
    </row>
    <row r="295" spans="2:16" ht="12" customHeight="1">
      <c r="B295" s="34" t="s">
        <v>247</v>
      </c>
      <c r="C295" s="2">
        <v>0</v>
      </c>
      <c r="D295" s="2">
        <v>0</v>
      </c>
      <c r="E295" s="2">
        <v>0</v>
      </c>
      <c r="F295" s="2">
        <v>0</v>
      </c>
      <c r="G295" s="2">
        <v>1</v>
      </c>
      <c r="H295" s="2">
        <v>0</v>
      </c>
      <c r="I295" s="2">
        <v>0</v>
      </c>
      <c r="J295" s="2">
        <v>0</v>
      </c>
      <c r="K295" s="2">
        <v>1</v>
      </c>
      <c r="L295" s="2">
        <v>0</v>
      </c>
      <c r="M295" s="2">
        <v>0</v>
      </c>
      <c r="N295" s="2">
        <v>2</v>
      </c>
      <c r="O295" s="23"/>
      <c r="P295" s="32">
        <f t="shared" si="22"/>
        <v>4</v>
      </c>
    </row>
    <row r="296" spans="2:16" ht="12" customHeight="1">
      <c r="B296" s="34" t="s">
        <v>248</v>
      </c>
      <c r="C296" s="2">
        <v>16</v>
      </c>
      <c r="D296" s="2">
        <v>8</v>
      </c>
      <c r="E296" s="2">
        <v>14</v>
      </c>
      <c r="F296" s="2">
        <v>24</v>
      </c>
      <c r="G296" s="2">
        <v>13</v>
      </c>
      <c r="H296" s="2">
        <v>8</v>
      </c>
      <c r="I296" s="2">
        <v>22</v>
      </c>
      <c r="J296" s="2">
        <v>9</v>
      </c>
      <c r="K296" s="2">
        <v>5</v>
      </c>
      <c r="L296" s="2">
        <v>27</v>
      </c>
      <c r="M296" s="2">
        <v>13</v>
      </c>
      <c r="N296" s="2">
        <v>28</v>
      </c>
      <c r="O296" s="23"/>
      <c r="P296" s="32">
        <f t="shared" si="22"/>
        <v>187</v>
      </c>
    </row>
    <row r="297" spans="2:16" ht="12" customHeight="1">
      <c r="B297" s="46" t="s">
        <v>249</v>
      </c>
      <c r="C297" s="2">
        <v>246</v>
      </c>
      <c r="D297" s="2">
        <v>255</v>
      </c>
      <c r="E297" s="2">
        <v>302</v>
      </c>
      <c r="F297" s="2">
        <v>326</v>
      </c>
      <c r="G297" s="2">
        <v>387</v>
      </c>
      <c r="H297" s="2">
        <v>281</v>
      </c>
      <c r="I297" s="2">
        <v>314</v>
      </c>
      <c r="J297" s="2">
        <v>239</v>
      </c>
      <c r="K297" s="2">
        <v>290</v>
      </c>
      <c r="L297" s="2">
        <v>346</v>
      </c>
      <c r="M297" s="2">
        <v>412</v>
      </c>
      <c r="N297" s="2">
        <v>691</v>
      </c>
      <c r="O297" s="23"/>
      <c r="P297" s="32">
        <f t="shared" si="22"/>
        <v>4089</v>
      </c>
    </row>
    <row r="298" spans="2:16" ht="12" customHeight="1">
      <c r="B298" s="46" t="s">
        <v>250</v>
      </c>
      <c r="C298" s="2">
        <v>14</v>
      </c>
      <c r="D298" s="2">
        <v>16</v>
      </c>
      <c r="E298" s="2">
        <v>17</v>
      </c>
      <c r="F298" s="2">
        <v>12</v>
      </c>
      <c r="G298" s="2">
        <v>9</v>
      </c>
      <c r="H298" s="2">
        <v>15</v>
      </c>
      <c r="I298" s="2">
        <v>9</v>
      </c>
      <c r="J298" s="2">
        <v>8</v>
      </c>
      <c r="K298" s="2">
        <v>10</v>
      </c>
      <c r="L298" s="2">
        <v>14</v>
      </c>
      <c r="M298" s="2">
        <v>24</v>
      </c>
      <c r="N298" s="2">
        <v>31</v>
      </c>
      <c r="O298" s="23"/>
      <c r="P298" s="32">
        <f t="shared" si="22"/>
        <v>179</v>
      </c>
    </row>
    <row r="299" spans="2:16" ht="12" customHeight="1">
      <c r="B299" s="46" t="s">
        <v>251</v>
      </c>
      <c r="C299" s="2">
        <v>8</v>
      </c>
      <c r="D299" s="2">
        <v>6</v>
      </c>
      <c r="E299" s="2">
        <v>5</v>
      </c>
      <c r="F299" s="2">
        <v>2</v>
      </c>
      <c r="G299" s="2">
        <v>2</v>
      </c>
      <c r="H299" s="2">
        <v>3</v>
      </c>
      <c r="I299" s="2">
        <v>0</v>
      </c>
      <c r="J299" s="2">
        <v>3</v>
      </c>
      <c r="K299" s="2">
        <v>7</v>
      </c>
      <c r="L299" s="2">
        <v>3</v>
      </c>
      <c r="M299" s="2">
        <v>4</v>
      </c>
      <c r="N299" s="2">
        <v>6</v>
      </c>
      <c r="O299" s="23"/>
      <c r="P299" s="32">
        <f t="shared" si="22"/>
        <v>49</v>
      </c>
    </row>
    <row r="300" spans="2:16" ht="12" customHeight="1">
      <c r="B300" s="46" t="s">
        <v>252</v>
      </c>
      <c r="C300" s="2">
        <v>20</v>
      </c>
      <c r="D300" s="2">
        <v>10</v>
      </c>
      <c r="E300" s="2">
        <v>10</v>
      </c>
      <c r="F300" s="2">
        <v>19</v>
      </c>
      <c r="G300" s="2">
        <v>15</v>
      </c>
      <c r="H300" s="2">
        <v>35</v>
      </c>
      <c r="I300" s="2">
        <v>8</v>
      </c>
      <c r="J300" s="2">
        <v>11</v>
      </c>
      <c r="K300" s="2">
        <v>18</v>
      </c>
      <c r="L300" s="2">
        <v>11</v>
      </c>
      <c r="M300" s="2">
        <v>28</v>
      </c>
      <c r="N300" s="2">
        <v>5</v>
      </c>
      <c r="O300" s="23"/>
      <c r="P300" s="32">
        <f t="shared" si="22"/>
        <v>190</v>
      </c>
    </row>
    <row r="301" spans="2:16" ht="12" customHeight="1">
      <c r="B301" s="46" t="s">
        <v>253</v>
      </c>
      <c r="C301" s="2">
        <v>19</v>
      </c>
      <c r="D301" s="2">
        <v>20</v>
      </c>
      <c r="E301" s="2">
        <v>13</v>
      </c>
      <c r="F301" s="2">
        <v>16</v>
      </c>
      <c r="G301" s="2">
        <v>10</v>
      </c>
      <c r="H301" s="2">
        <v>11</v>
      </c>
      <c r="I301" s="2">
        <v>8</v>
      </c>
      <c r="J301" s="2">
        <v>10</v>
      </c>
      <c r="K301" s="2">
        <v>7</v>
      </c>
      <c r="L301" s="2">
        <v>6</v>
      </c>
      <c r="M301" s="2">
        <v>7</v>
      </c>
      <c r="N301" s="2">
        <v>7</v>
      </c>
      <c r="O301" s="23"/>
      <c r="P301" s="32">
        <f t="shared" si="22"/>
        <v>134</v>
      </c>
    </row>
    <row r="302" spans="2:16" ht="12" customHeight="1">
      <c r="B302" s="46" t="s">
        <v>254</v>
      </c>
      <c r="C302" s="2">
        <v>11</v>
      </c>
      <c r="D302" s="2">
        <v>12</v>
      </c>
      <c r="E302" s="2">
        <v>21</v>
      </c>
      <c r="F302" s="2">
        <v>15</v>
      </c>
      <c r="G302" s="2">
        <v>24</v>
      </c>
      <c r="H302" s="2">
        <v>29</v>
      </c>
      <c r="I302" s="2">
        <v>25</v>
      </c>
      <c r="J302" s="2">
        <v>14</v>
      </c>
      <c r="K302" s="2">
        <v>18</v>
      </c>
      <c r="L302" s="2">
        <v>27</v>
      </c>
      <c r="M302" s="2">
        <v>22</v>
      </c>
      <c r="N302" s="2">
        <v>15</v>
      </c>
      <c r="O302" s="23"/>
      <c r="P302" s="32">
        <f t="shared" si="22"/>
        <v>233</v>
      </c>
    </row>
    <row r="303" spans="2:16" ht="12" customHeight="1">
      <c r="B303" s="46" t="s">
        <v>255</v>
      </c>
      <c r="C303" s="2">
        <v>44</v>
      </c>
      <c r="D303" s="2">
        <v>7</v>
      </c>
      <c r="E303" s="2">
        <v>76</v>
      </c>
      <c r="F303" s="2">
        <v>18</v>
      </c>
      <c r="G303" s="2">
        <v>48</v>
      </c>
      <c r="H303" s="2">
        <v>40</v>
      </c>
      <c r="I303" s="2">
        <v>12</v>
      </c>
      <c r="J303" s="2">
        <v>37</v>
      </c>
      <c r="K303" s="2">
        <v>10</v>
      </c>
      <c r="L303" s="2">
        <v>24</v>
      </c>
      <c r="M303" s="2">
        <v>21</v>
      </c>
      <c r="N303" s="2">
        <v>30</v>
      </c>
      <c r="O303" s="23"/>
      <c r="P303" s="32">
        <f t="shared" si="22"/>
        <v>367</v>
      </c>
    </row>
    <row r="304" spans="2:16" ht="12" customHeight="1">
      <c r="B304" s="46" t="s">
        <v>256</v>
      </c>
      <c r="C304" s="2">
        <v>60</v>
      </c>
      <c r="D304" s="2">
        <v>62</v>
      </c>
      <c r="E304" s="2">
        <v>303</v>
      </c>
      <c r="F304" s="2">
        <v>162</v>
      </c>
      <c r="G304" s="2">
        <v>229</v>
      </c>
      <c r="H304" s="2">
        <v>176</v>
      </c>
      <c r="I304" s="2">
        <v>156</v>
      </c>
      <c r="J304" s="2">
        <v>162</v>
      </c>
      <c r="K304" s="2">
        <v>31</v>
      </c>
      <c r="L304" s="2">
        <v>59</v>
      </c>
      <c r="M304" s="2">
        <v>42</v>
      </c>
      <c r="N304" s="2">
        <v>42</v>
      </c>
      <c r="O304" s="23"/>
      <c r="P304" s="32">
        <f t="shared" si="22"/>
        <v>1484</v>
      </c>
    </row>
    <row r="305" spans="2:16" ht="12" customHeight="1">
      <c r="B305" s="46" t="s">
        <v>257</v>
      </c>
      <c r="C305" s="2">
        <v>4</v>
      </c>
      <c r="D305" s="2">
        <v>8</v>
      </c>
      <c r="E305" s="2">
        <v>5</v>
      </c>
      <c r="F305" s="2">
        <v>17</v>
      </c>
      <c r="G305" s="2">
        <v>19</v>
      </c>
      <c r="H305" s="2">
        <v>7</v>
      </c>
      <c r="I305" s="2">
        <v>8</v>
      </c>
      <c r="J305" s="2">
        <v>5</v>
      </c>
      <c r="K305" s="2">
        <v>4</v>
      </c>
      <c r="L305" s="2">
        <v>9</v>
      </c>
      <c r="M305" s="2">
        <v>6</v>
      </c>
      <c r="N305" s="2">
        <v>8</v>
      </c>
      <c r="O305" s="23"/>
      <c r="P305" s="32">
        <f t="shared" si="22"/>
        <v>100</v>
      </c>
    </row>
    <row r="306" spans="2:16" ht="12" customHeight="1">
      <c r="B306" s="46" t="s">
        <v>258</v>
      </c>
      <c r="C306" s="2">
        <v>3</v>
      </c>
      <c r="D306" s="2">
        <v>5</v>
      </c>
      <c r="E306" s="2">
        <v>11</v>
      </c>
      <c r="F306" s="2">
        <v>15</v>
      </c>
      <c r="G306" s="2">
        <v>11</v>
      </c>
      <c r="H306" s="2">
        <v>14</v>
      </c>
      <c r="I306" s="2">
        <v>9</v>
      </c>
      <c r="J306" s="2">
        <v>4</v>
      </c>
      <c r="K306" s="2">
        <v>11</v>
      </c>
      <c r="L306" s="2">
        <v>11</v>
      </c>
      <c r="M306" s="2">
        <v>7</v>
      </c>
      <c r="N306" s="2">
        <v>5</v>
      </c>
      <c r="O306" s="23"/>
      <c r="P306" s="32">
        <f t="shared" si="22"/>
        <v>106</v>
      </c>
    </row>
    <row r="307" spans="2:16" ht="6" customHeight="1">
      <c r="B307" s="34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3"/>
      <c r="P307" s="48"/>
    </row>
    <row r="308" spans="2:16" ht="12" customHeight="1">
      <c r="B308" s="25" t="s">
        <v>259</v>
      </c>
      <c r="C308" s="60">
        <f>'[1]53-56'!C287</f>
        <v>6876</v>
      </c>
      <c r="D308" s="60">
        <f>'[1]53-56'!D287</f>
        <v>3872</v>
      </c>
      <c r="E308" s="60">
        <f>'[1]53-56'!E287</f>
        <v>4398</v>
      </c>
      <c r="F308" s="60">
        <f>'[1]53-56'!F287</f>
        <v>3248</v>
      </c>
      <c r="G308" s="60">
        <f>'[1]53-56'!G287</f>
        <v>4720</v>
      </c>
      <c r="H308" s="60">
        <f>'[1]53-56'!H287</f>
        <v>1689</v>
      </c>
      <c r="I308" s="60">
        <f>'[1]53-56'!I287</f>
        <v>3874</v>
      </c>
      <c r="J308" s="60">
        <f>'[1]53-56'!J287</f>
        <v>3873</v>
      </c>
      <c r="K308" s="61">
        <f>'[1]53-56'!K287</f>
        <v>1133</v>
      </c>
      <c r="L308" s="61">
        <f>'[1]53-56'!L287</f>
        <v>982</v>
      </c>
      <c r="M308" s="61">
        <f>'[1]53-56'!M287</f>
        <v>1877</v>
      </c>
      <c r="N308" s="61">
        <f>'[1]53-56'!N287</f>
        <v>2755</v>
      </c>
      <c r="O308" s="27"/>
      <c r="P308" s="32">
        <f>SUM(C308:O308)</f>
        <v>39297</v>
      </c>
    </row>
    <row r="309" spans="2:16" ht="6" customHeight="1" thickBot="1">
      <c r="B309" s="62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7"/>
    </row>
    <row r="310" ht="6" customHeight="1"/>
    <row r="311" spans="2:16" ht="12" customHeight="1">
      <c r="B311" s="38" t="s">
        <v>65</v>
      </c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4"/>
    </row>
    <row r="312" spans="2:16" ht="12" customHeight="1">
      <c r="B312" s="73" t="s">
        <v>260</v>
      </c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</row>
    <row r="313" spans="2:17" ht="12" customHeight="1">
      <c r="B313" s="74" t="s">
        <v>261</v>
      </c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65"/>
    </row>
    <row r="314" ht="12" customHeight="1">
      <c r="B314" s="66" t="s">
        <v>262</v>
      </c>
    </row>
    <row r="315" ht="12" customHeight="1">
      <c r="B315" s="66" t="s">
        <v>263</v>
      </c>
    </row>
    <row r="316" spans="2:16" ht="21.75" customHeight="1">
      <c r="B316" s="69" t="s">
        <v>264</v>
      </c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</row>
    <row r="317" spans="2:16" ht="10.5" customHeight="1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</row>
    <row r="318" spans="2:14" ht="12" customHeight="1">
      <c r="B318" s="67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</row>
    <row r="319" ht="12" customHeight="1">
      <c r="B319" s="67"/>
    </row>
    <row r="320" ht="12" customHeight="1">
      <c r="B320" s="67"/>
    </row>
    <row r="321" ht="12" customHeight="1">
      <c r="B321" s="67"/>
    </row>
    <row r="322" ht="12" customHeight="1">
      <c r="B322"/>
    </row>
    <row r="323" ht="12" customHeight="1">
      <c r="B323"/>
    </row>
    <row r="324" ht="12" customHeight="1">
      <c r="B324"/>
    </row>
    <row r="325" ht="12" customHeight="1">
      <c r="B325"/>
    </row>
    <row r="326" ht="12" customHeight="1">
      <c r="B326" s="67"/>
    </row>
    <row r="327" ht="12" customHeight="1">
      <c r="B327"/>
    </row>
    <row r="328" ht="12" customHeight="1">
      <c r="B328" s="67"/>
    </row>
    <row r="329" ht="12" customHeight="1">
      <c r="B329" s="67"/>
    </row>
    <row r="330" ht="12" customHeight="1">
      <c r="B330"/>
    </row>
    <row r="331" ht="12" customHeight="1">
      <c r="B331"/>
    </row>
    <row r="332" ht="12" customHeight="1">
      <c r="B332"/>
    </row>
    <row r="333" ht="12" customHeight="1">
      <c r="B333"/>
    </row>
    <row r="334" ht="12" customHeight="1">
      <c r="B334"/>
    </row>
    <row r="335" ht="12" customHeight="1">
      <c r="B335" s="68"/>
    </row>
    <row r="336" ht="12" customHeight="1">
      <c r="B336"/>
    </row>
    <row r="337" ht="12" customHeight="1">
      <c r="B337" s="67"/>
    </row>
    <row r="338" ht="12" customHeight="1">
      <c r="B338" s="68"/>
    </row>
    <row r="339" ht="12" customHeight="1">
      <c r="B339"/>
    </row>
    <row r="340" ht="12" customHeight="1">
      <c r="B340" s="67"/>
    </row>
    <row r="341" ht="12" customHeight="1">
      <c r="B341" s="67"/>
    </row>
  </sheetData>
  <sheetProtection/>
  <mergeCells count="8">
    <mergeCell ref="B316:P316"/>
    <mergeCell ref="B317:P317"/>
    <mergeCell ref="B2:P2"/>
    <mergeCell ref="B82:P82"/>
    <mergeCell ref="B163:P163"/>
    <mergeCell ref="B242:P242"/>
    <mergeCell ref="B312:P312"/>
    <mergeCell ref="B313:P313"/>
  </mergeCells>
  <printOptions horizontalCentered="1"/>
  <pageMargins left="0.3937007874015748" right="0.3937007874015748" top="0.7086614173228347" bottom="0.4724409448818898" header="0.1968503937007874" footer="0.1968503937007874"/>
  <pageSetup firstPageNumber="57" useFirstPageNumber="1" fitToHeight="4" horizontalDpi="600" verticalDpi="600" orientation="portrait" scale="61" r:id="rId2"/>
  <headerFooter scaleWithDoc="0">
    <oddHeader>&amp;L&amp;G&amp;R&amp;G</oddHeader>
    <oddFooter>&amp;R&amp;G&amp;8&amp;11&amp;P</oddFooter>
  </headerFooter>
  <rowBreaks count="3" manualBreakCount="3">
    <brk id="80" max="14" man="1"/>
    <brk id="161" max="14" man="1"/>
    <brk id="240" max="1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Reyes Sanabria Hector</dc:creator>
  <cp:keywords/>
  <dc:description/>
  <cp:lastModifiedBy>Reyes Sanabria Hector</cp:lastModifiedBy>
  <dcterms:created xsi:type="dcterms:W3CDTF">2017-04-03T17:32:38Z</dcterms:created>
  <dcterms:modified xsi:type="dcterms:W3CDTF">2017-04-03T18:13:19Z</dcterms:modified>
  <cp:category/>
  <cp:version/>
  <cp:contentType/>
  <cp:contentStatus/>
</cp:coreProperties>
</file>