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delgadillo\Documents\Estadistica_Pandemia\Héctor\Informes públicos\"/>
    </mc:Choice>
  </mc:AlternateContent>
  <bookViews>
    <workbookView xWindow="0" yWindow="0" windowWidth="20910" windowHeight="7950"/>
  </bookViews>
  <sheets>
    <sheet name="Información del proyecto" sheetId="7" r:id="rId1"/>
    <sheet name="Cuadro 1" sheetId="15" r:id="rId2"/>
    <sheet name="Cuadro 2" sheetId="17" r:id="rId3"/>
    <sheet name="Cuadro 3" sheetId="16" r:id="rId4"/>
  </sheets>
  <definedNames>
    <definedName name="_xlnm._FilterDatabase" localSheetId="1" hidden="1">'Cuadro 1'!$L$1:$L$137</definedName>
    <definedName name="_xlnm._FilterDatabase" localSheetId="2" hidden="1">'Cuadro 2'!$L$1:$L$175</definedName>
    <definedName name="_xlnm._FilterDatabase" localSheetId="3" hidden="1">'Cuadro 3'!$T$1:$T$160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19" i="16" l="1"/>
  <c r="P119" i="16"/>
  <c r="S118" i="16"/>
  <c r="R118" i="16"/>
  <c r="Q118" i="16"/>
  <c r="S117" i="16"/>
  <c r="P117" i="16"/>
  <c r="R111" i="16"/>
  <c r="Q111" i="16"/>
  <c r="S110" i="16"/>
  <c r="P110" i="16"/>
  <c r="S97" i="16"/>
  <c r="P97" i="16"/>
  <c r="R85" i="16"/>
  <c r="Q85" i="16"/>
  <c r="S82" i="16"/>
  <c r="P82" i="16"/>
  <c r="R63" i="16"/>
  <c r="Q63" i="16"/>
  <c r="S61" i="16"/>
  <c r="P61" i="16"/>
  <c r="R53" i="16"/>
  <c r="Q53" i="16"/>
  <c r="S121" i="16"/>
  <c r="P121" i="16"/>
  <c r="S116" i="16"/>
  <c r="P116" i="16"/>
  <c r="S115" i="16"/>
  <c r="P115" i="16"/>
  <c r="S114" i="16"/>
  <c r="P114" i="16"/>
  <c r="S113" i="16"/>
  <c r="R113" i="16"/>
  <c r="Q113" i="16"/>
  <c r="S112" i="16"/>
  <c r="P112" i="16"/>
  <c r="S109" i="16"/>
  <c r="P109" i="16"/>
  <c r="R108" i="16"/>
  <c r="Q108" i="16"/>
  <c r="R107" i="16"/>
  <c r="Q107" i="16"/>
  <c r="R106" i="16"/>
  <c r="Q106" i="16"/>
  <c r="S105" i="16"/>
  <c r="P105" i="16"/>
  <c r="R104" i="16"/>
  <c r="Q104" i="16"/>
  <c r="S103" i="16"/>
  <c r="P103" i="16"/>
  <c r="S102" i="16"/>
  <c r="P102" i="16"/>
  <c r="R101" i="16"/>
  <c r="Q101" i="16"/>
  <c r="S100" i="16"/>
  <c r="P100" i="16"/>
  <c r="S94" i="16"/>
  <c r="P94" i="16"/>
  <c r="S93" i="16"/>
  <c r="P93" i="16"/>
  <c r="R92" i="16"/>
  <c r="Q92" i="16"/>
  <c r="R91" i="16"/>
  <c r="Q91" i="16"/>
  <c r="S90" i="16"/>
  <c r="P90" i="16"/>
  <c r="R89" i="16"/>
  <c r="Q89" i="16"/>
  <c r="S88" i="16"/>
  <c r="P88" i="16"/>
  <c r="S87" i="16"/>
  <c r="P87" i="16"/>
  <c r="R86" i="16"/>
  <c r="Q86" i="16"/>
  <c r="S84" i="16"/>
  <c r="P84" i="16"/>
  <c r="R83" i="16"/>
  <c r="Q83" i="16"/>
  <c r="S81" i="16"/>
  <c r="P81" i="16"/>
  <c r="S80" i="16"/>
  <c r="P80" i="16"/>
  <c r="S79" i="16"/>
  <c r="R79" i="16"/>
  <c r="Q79" i="16"/>
  <c r="S78" i="16"/>
  <c r="R78" i="16"/>
  <c r="Q78" i="16"/>
  <c r="P77" i="16"/>
  <c r="S76" i="16"/>
  <c r="P76" i="16"/>
  <c r="S75" i="16"/>
  <c r="R75" i="16"/>
  <c r="Q75" i="16"/>
  <c r="S72" i="16"/>
  <c r="P72" i="16"/>
  <c r="S71" i="16"/>
  <c r="Q71" i="16"/>
  <c r="S70" i="16"/>
  <c r="P70" i="16"/>
  <c r="S69" i="16"/>
  <c r="R69" i="16"/>
  <c r="Q69" i="16"/>
  <c r="S68" i="16"/>
  <c r="P68" i="16"/>
  <c r="S67" i="16"/>
  <c r="R67" i="16"/>
  <c r="Q67" i="16"/>
  <c r="S66" i="16"/>
  <c r="P66" i="16"/>
  <c r="S65" i="16"/>
  <c r="R65" i="16"/>
  <c r="Q65" i="16"/>
  <c r="S64" i="16"/>
  <c r="P64" i="16"/>
  <c r="P62" i="16"/>
  <c r="S60" i="16"/>
  <c r="R60" i="16"/>
  <c r="Q60" i="16"/>
  <c r="P59" i="16"/>
  <c r="S58" i="16"/>
  <c r="R58" i="16"/>
  <c r="Q58" i="16"/>
  <c r="P57" i="16"/>
  <c r="S56" i="16"/>
  <c r="R56" i="16"/>
  <c r="Q56" i="16"/>
  <c r="S54" i="16"/>
  <c r="R54" i="16"/>
  <c r="Q54" i="16"/>
  <c r="P52" i="16"/>
  <c r="P51" i="16"/>
  <c r="S50" i="16"/>
  <c r="R50" i="16"/>
  <c r="Q50" i="16"/>
  <c r="P49" i="16"/>
  <c r="S48" i="16"/>
  <c r="R48" i="16"/>
  <c r="Q48" i="16"/>
  <c r="P45" i="16"/>
  <c r="S44" i="16"/>
  <c r="R44" i="16"/>
  <c r="Q44" i="16"/>
  <c r="S43" i="16"/>
  <c r="Q43" i="16"/>
  <c r="P42" i="16"/>
  <c r="S41" i="16"/>
  <c r="R41" i="16"/>
  <c r="Q41" i="16"/>
  <c r="P40" i="16"/>
  <c r="S39" i="16"/>
  <c r="R39" i="16"/>
  <c r="Q39" i="16"/>
  <c r="P38" i="16"/>
  <c r="S37" i="16"/>
  <c r="R37" i="16"/>
  <c r="Q37" i="16"/>
  <c r="P36" i="16"/>
  <c r="P33" i="16"/>
  <c r="S32" i="16"/>
  <c r="R32" i="16"/>
  <c r="Q32" i="16"/>
  <c r="P31" i="16"/>
  <c r="S30" i="16"/>
  <c r="R30" i="16"/>
  <c r="Q30" i="16"/>
  <c r="S29" i="16"/>
  <c r="R29" i="16"/>
  <c r="Q29" i="16"/>
  <c r="P28" i="16"/>
  <c r="S27" i="16"/>
  <c r="R27" i="16"/>
  <c r="Q27" i="16"/>
  <c r="S24" i="16"/>
  <c r="R24" i="16"/>
  <c r="Q24" i="16"/>
  <c r="P23" i="16"/>
  <c r="S22" i="16"/>
  <c r="R22" i="16"/>
  <c r="Q22" i="16"/>
  <c r="P21" i="16"/>
  <c r="S20" i="16"/>
  <c r="R20" i="16"/>
  <c r="Q20" i="16"/>
  <c r="P19" i="16"/>
  <c r="S18" i="16"/>
  <c r="R18" i="16"/>
  <c r="Q18" i="16"/>
  <c r="P15" i="16"/>
  <c r="S14" i="16"/>
  <c r="R14" i="16"/>
  <c r="Q14" i="16"/>
  <c r="F106" i="17"/>
  <c r="C106" i="17"/>
  <c r="K134" i="17"/>
  <c r="R71" i="16" l="1"/>
  <c r="R43" i="16"/>
  <c r="Q15" i="16"/>
  <c r="Q13" i="16" s="1"/>
  <c r="Q23" i="16"/>
  <c r="Q31" i="16"/>
  <c r="Q33" i="16"/>
  <c r="Q40" i="16"/>
  <c r="Q42" i="16"/>
  <c r="Q49" i="16"/>
  <c r="Q51" i="16"/>
  <c r="Q52" i="16"/>
  <c r="Q59" i="16"/>
  <c r="Q68" i="16"/>
  <c r="Q72" i="16"/>
  <c r="P55" i="16"/>
  <c r="Q19" i="16"/>
  <c r="Q21" i="16"/>
  <c r="Q28" i="16"/>
  <c r="Q36" i="16"/>
  <c r="Q38" i="16"/>
  <c r="Q45" i="16"/>
  <c r="Q55" i="16"/>
  <c r="Q57" i="16"/>
  <c r="Q62" i="16"/>
  <c r="Q64" i="16"/>
  <c r="Q66" i="16"/>
  <c r="Q70" i="16"/>
  <c r="C12" i="17"/>
  <c r="S83" i="16"/>
  <c r="S86" i="16"/>
  <c r="S89" i="16"/>
  <c r="S91" i="16"/>
  <c r="S92" i="16"/>
  <c r="S101" i="16"/>
  <c r="S104" i="16"/>
  <c r="S106" i="16"/>
  <c r="S107" i="16"/>
  <c r="S108" i="16"/>
  <c r="S53" i="16"/>
  <c r="S63" i="16"/>
  <c r="S85" i="16"/>
  <c r="S111" i="16"/>
  <c r="Q80" i="16"/>
  <c r="Q81" i="16"/>
  <c r="Q87" i="16"/>
  <c r="Q88" i="16"/>
  <c r="Q90" i="16"/>
  <c r="Q102" i="16"/>
  <c r="Q103" i="16"/>
  <c r="Q110" i="16"/>
  <c r="Q117" i="16"/>
  <c r="R15" i="16"/>
  <c r="R13" i="16" s="1"/>
  <c r="R19" i="16"/>
  <c r="R21" i="16"/>
  <c r="R23" i="16"/>
  <c r="R28" i="16"/>
  <c r="R31" i="16"/>
  <c r="R33" i="16"/>
  <c r="R36" i="16"/>
  <c r="R38" i="16"/>
  <c r="R40" i="16"/>
  <c r="R42" i="16"/>
  <c r="R45" i="16"/>
  <c r="R49" i="16"/>
  <c r="R51" i="16"/>
  <c r="R52" i="16"/>
  <c r="R55" i="16"/>
  <c r="R57" i="16"/>
  <c r="R59" i="16"/>
  <c r="R62" i="16"/>
  <c r="R64" i="16"/>
  <c r="R66" i="16"/>
  <c r="R68" i="16"/>
  <c r="R70" i="16"/>
  <c r="R72" i="16"/>
  <c r="R76" i="16"/>
  <c r="R77" i="16"/>
  <c r="R80" i="16"/>
  <c r="R81" i="16"/>
  <c r="R84" i="16"/>
  <c r="R87" i="16"/>
  <c r="R88" i="16"/>
  <c r="R90" i="16"/>
  <c r="R93" i="16"/>
  <c r="R94" i="16"/>
  <c r="R100" i="16"/>
  <c r="R102" i="16"/>
  <c r="R103" i="16"/>
  <c r="R105" i="16"/>
  <c r="R109" i="16"/>
  <c r="R112" i="16"/>
  <c r="R114" i="16"/>
  <c r="R115" i="16"/>
  <c r="R116" i="16"/>
  <c r="R121" i="16"/>
  <c r="R61" i="16"/>
  <c r="R82" i="16"/>
  <c r="R97" i="16"/>
  <c r="R96" i="16" s="1"/>
  <c r="R110" i="16"/>
  <c r="R117" i="16"/>
  <c r="R119" i="16"/>
  <c r="Q93" i="16"/>
  <c r="Q94" i="16"/>
  <c r="Q100" i="16"/>
  <c r="T100" i="16" s="1"/>
  <c r="Q105" i="16"/>
  <c r="Q109" i="16"/>
  <c r="Q114" i="16"/>
  <c r="Q61" i="16"/>
  <c r="C16" i="17"/>
  <c r="G81" i="17"/>
  <c r="S15" i="16"/>
  <c r="S13" i="16" s="1"/>
  <c r="S19" i="16"/>
  <c r="S21" i="16"/>
  <c r="S23" i="16"/>
  <c r="S28" i="16"/>
  <c r="S31" i="16"/>
  <c r="S33" i="16"/>
  <c r="S36" i="16"/>
  <c r="S38" i="16"/>
  <c r="S40" i="16"/>
  <c r="S42" i="16"/>
  <c r="S45" i="16"/>
  <c r="S49" i="16"/>
  <c r="S51" i="16"/>
  <c r="S52" i="16"/>
  <c r="S55" i="16"/>
  <c r="S57" i="16"/>
  <c r="S59" i="16"/>
  <c r="S62" i="16"/>
  <c r="S77" i="16"/>
  <c r="T105" i="16"/>
  <c r="S96" i="16"/>
  <c r="Q76" i="16"/>
  <c r="Q77" i="16"/>
  <c r="Q84" i="16"/>
  <c r="Q112" i="16"/>
  <c r="Q115" i="16"/>
  <c r="Q116" i="16"/>
  <c r="Q121" i="16"/>
  <c r="Q82" i="16"/>
  <c r="Q97" i="16"/>
  <c r="Q96" i="16" s="1"/>
  <c r="Q119" i="16"/>
  <c r="H81" i="17"/>
  <c r="P14" i="16"/>
  <c r="P18" i="16"/>
  <c r="P20" i="16"/>
  <c r="T20" i="16" s="1"/>
  <c r="P22" i="16"/>
  <c r="T22" i="16" s="1"/>
  <c r="P24" i="16"/>
  <c r="T24" i="16" s="1"/>
  <c r="P27" i="16"/>
  <c r="T27" i="16" s="1"/>
  <c r="P29" i="16"/>
  <c r="T29" i="16" s="1"/>
  <c r="P30" i="16"/>
  <c r="T30" i="16" s="1"/>
  <c r="P32" i="16"/>
  <c r="T32" i="16" s="1"/>
  <c r="P37" i="16"/>
  <c r="T37" i="16" s="1"/>
  <c r="P39" i="16"/>
  <c r="T39" i="16" s="1"/>
  <c r="P41" i="16"/>
  <c r="T41" i="16" s="1"/>
  <c r="P43" i="16"/>
  <c r="T43" i="16" s="1"/>
  <c r="P44" i="16"/>
  <c r="T44" i="16" s="1"/>
  <c r="P48" i="16"/>
  <c r="P50" i="16"/>
  <c r="T50" i="16" s="1"/>
  <c r="P54" i="16"/>
  <c r="T54" i="16" s="1"/>
  <c r="P56" i="16"/>
  <c r="T56" i="16" s="1"/>
  <c r="P58" i="16"/>
  <c r="T58" i="16" s="1"/>
  <c r="P60" i="16"/>
  <c r="T60" i="16" s="1"/>
  <c r="P65" i="16"/>
  <c r="T65" i="16" s="1"/>
  <c r="P67" i="16"/>
  <c r="T67" i="16" s="1"/>
  <c r="P69" i="16"/>
  <c r="T69" i="16" s="1"/>
  <c r="P71" i="16"/>
  <c r="T71" i="16" s="1"/>
  <c r="P75" i="16"/>
  <c r="T75" i="16" s="1"/>
  <c r="P78" i="16"/>
  <c r="T78" i="16" s="1"/>
  <c r="P79" i="16"/>
  <c r="T79" i="16" s="1"/>
  <c r="P83" i="16"/>
  <c r="P86" i="16"/>
  <c r="P89" i="16"/>
  <c r="P91" i="16"/>
  <c r="P92" i="16"/>
  <c r="P101" i="16"/>
  <c r="P104" i="16"/>
  <c r="P106" i="16"/>
  <c r="P107" i="16"/>
  <c r="P108" i="16"/>
  <c r="P113" i="16"/>
  <c r="T113" i="16" s="1"/>
  <c r="P53" i="16"/>
  <c r="P63" i="16"/>
  <c r="P85" i="16"/>
  <c r="T85" i="16" s="1"/>
  <c r="P96" i="16"/>
  <c r="P111" i="16"/>
  <c r="P118" i="16"/>
  <c r="T118" i="16" s="1"/>
  <c r="G74" i="16"/>
  <c r="D96" i="16"/>
  <c r="L96" i="16"/>
  <c r="H74" i="16"/>
  <c r="H96" i="16"/>
  <c r="I74" i="16"/>
  <c r="I96" i="16"/>
  <c r="E96" i="16"/>
  <c r="M96" i="16"/>
  <c r="J96" i="16"/>
  <c r="C96" i="16"/>
  <c r="K96" i="16"/>
  <c r="F74" i="16"/>
  <c r="N74" i="16"/>
  <c r="F96" i="16"/>
  <c r="N96" i="16"/>
  <c r="J74" i="16"/>
  <c r="C74" i="16"/>
  <c r="K74" i="16"/>
  <c r="G96" i="16"/>
  <c r="D74" i="16"/>
  <c r="L74" i="16"/>
  <c r="E74" i="16"/>
  <c r="M74" i="16"/>
  <c r="L13" i="16"/>
  <c r="I26" i="16"/>
  <c r="J26" i="16"/>
  <c r="N99" i="16"/>
  <c r="J99" i="16"/>
  <c r="L17" i="16"/>
  <c r="D26" i="16"/>
  <c r="M13" i="16"/>
  <c r="M17" i="16"/>
  <c r="M26" i="16"/>
  <c r="I47" i="16"/>
  <c r="N13" i="16"/>
  <c r="N17" i="16"/>
  <c r="N26" i="16"/>
  <c r="E17" i="16"/>
  <c r="E47" i="16"/>
  <c r="M99" i="16"/>
  <c r="J35" i="16"/>
  <c r="K13" i="16"/>
  <c r="G35" i="16"/>
  <c r="K35" i="16"/>
  <c r="K47" i="16"/>
  <c r="E26" i="16"/>
  <c r="J17" i="16"/>
  <c r="N35" i="16"/>
  <c r="L26" i="16"/>
  <c r="L47" i="16"/>
  <c r="M35" i="16"/>
  <c r="M47" i="16"/>
  <c r="L99" i="16"/>
  <c r="J47" i="16"/>
  <c r="N47" i="16"/>
  <c r="I35" i="16"/>
  <c r="I99" i="16"/>
  <c r="K17" i="16"/>
  <c r="K26" i="16"/>
  <c r="K99" i="16"/>
  <c r="L35" i="16"/>
  <c r="I17" i="16"/>
  <c r="I13" i="16"/>
  <c r="J13" i="16"/>
  <c r="H13" i="16"/>
  <c r="G13" i="16"/>
  <c r="F47" i="16"/>
  <c r="H99" i="16"/>
  <c r="H26" i="16"/>
  <c r="H35" i="16"/>
  <c r="F17" i="16"/>
  <c r="G17" i="16"/>
  <c r="C13" i="16"/>
  <c r="G106" i="17"/>
  <c r="H106" i="17"/>
  <c r="F81" i="17"/>
  <c r="D81" i="17"/>
  <c r="J107" i="17"/>
  <c r="C50" i="17"/>
  <c r="C25" i="17"/>
  <c r="C37" i="17"/>
  <c r="E81" i="17"/>
  <c r="C81" i="17"/>
  <c r="D106" i="17"/>
  <c r="K84" i="15"/>
  <c r="E106" i="17"/>
  <c r="K107" i="17"/>
  <c r="J134" i="17"/>
  <c r="L134" i="17" s="1"/>
  <c r="J133" i="17"/>
  <c r="K133" i="17"/>
  <c r="J132" i="17"/>
  <c r="K132" i="17"/>
  <c r="K130" i="17"/>
  <c r="J128" i="17"/>
  <c r="K128" i="17"/>
  <c r="J130" i="17"/>
  <c r="J124" i="17"/>
  <c r="K123" i="17"/>
  <c r="K124" i="17"/>
  <c r="J123" i="17"/>
  <c r="J92" i="17"/>
  <c r="K92" i="17"/>
  <c r="J89" i="17"/>
  <c r="K89" i="17"/>
  <c r="K77" i="17"/>
  <c r="J77" i="17"/>
  <c r="K69" i="17"/>
  <c r="J69" i="17"/>
  <c r="J68" i="17"/>
  <c r="K68" i="17"/>
  <c r="K65" i="17"/>
  <c r="K67" i="17"/>
  <c r="J67" i="17"/>
  <c r="J65" i="17"/>
  <c r="J57" i="17"/>
  <c r="J29" i="17"/>
  <c r="J32" i="17"/>
  <c r="J42" i="17"/>
  <c r="J45" i="17"/>
  <c r="J54" i="17"/>
  <c r="J74" i="17"/>
  <c r="J79" i="17"/>
  <c r="J88" i="17"/>
  <c r="J102" i="17"/>
  <c r="J118" i="17"/>
  <c r="D25" i="17"/>
  <c r="K57" i="17"/>
  <c r="F25" i="17"/>
  <c r="E25" i="17"/>
  <c r="G25" i="17"/>
  <c r="H25" i="17"/>
  <c r="J60" i="17"/>
  <c r="J72" i="17"/>
  <c r="J110" i="17"/>
  <c r="J129" i="17"/>
  <c r="K29" i="17"/>
  <c r="K42" i="17"/>
  <c r="K54" i="17"/>
  <c r="K91" i="17"/>
  <c r="K35" i="17"/>
  <c r="K114" i="17"/>
  <c r="J55" i="17"/>
  <c r="D12" i="17"/>
  <c r="J43" i="17"/>
  <c r="J46" i="17"/>
  <c r="J111" i="17"/>
  <c r="J30" i="17"/>
  <c r="J93" i="17"/>
  <c r="J122" i="17"/>
  <c r="J62" i="17"/>
  <c r="J85" i="17"/>
  <c r="J94" i="17"/>
  <c r="J26" i="17"/>
  <c r="K26" i="17"/>
  <c r="D16" i="17"/>
  <c r="K23" i="17"/>
  <c r="K30" i="17"/>
  <c r="K33" i="17"/>
  <c r="K39" i="17"/>
  <c r="F37" i="17"/>
  <c r="K46" i="17"/>
  <c r="K51" i="17"/>
  <c r="K55" i="17"/>
  <c r="K60" i="17"/>
  <c r="K71" i="17"/>
  <c r="K75" i="17"/>
  <c r="K86" i="17"/>
  <c r="K93" i="17"/>
  <c r="K110" i="17"/>
  <c r="K119" i="17"/>
  <c r="K122" i="17"/>
  <c r="K129" i="17"/>
  <c r="H12" i="17"/>
  <c r="F16" i="17"/>
  <c r="K21" i="17"/>
  <c r="K62" i="17"/>
  <c r="K73" i="17"/>
  <c r="K99" i="17"/>
  <c r="K115" i="17"/>
  <c r="K127" i="17"/>
  <c r="K136" i="17"/>
  <c r="G16" i="17"/>
  <c r="J20" i="17"/>
  <c r="J22" i="17"/>
  <c r="J31" i="17"/>
  <c r="J38" i="17"/>
  <c r="J40" i="17"/>
  <c r="J44" i="17"/>
  <c r="J52" i="17"/>
  <c r="J53" i="17"/>
  <c r="J56" i="17"/>
  <c r="J59" i="17"/>
  <c r="J61" i="17"/>
  <c r="J63" i="17"/>
  <c r="J73" i="17"/>
  <c r="J76" i="17"/>
  <c r="J82" i="17"/>
  <c r="J83" i="17"/>
  <c r="J87" i="17"/>
  <c r="J95" i="17"/>
  <c r="J97" i="17"/>
  <c r="J98" i="17"/>
  <c r="J100" i="17"/>
  <c r="J101" i="17"/>
  <c r="J104" i="17"/>
  <c r="J112" i="17"/>
  <c r="J114" i="17"/>
  <c r="J116" i="17"/>
  <c r="J117" i="17"/>
  <c r="J120" i="17"/>
  <c r="J121" i="17"/>
  <c r="J125" i="17"/>
  <c r="J126" i="17"/>
  <c r="J131" i="17"/>
  <c r="K14" i="17"/>
  <c r="K18" i="17"/>
  <c r="K20" i="17"/>
  <c r="K27" i="17"/>
  <c r="K28" i="17"/>
  <c r="K31" i="17"/>
  <c r="K32" i="17"/>
  <c r="K34" i="17"/>
  <c r="K38" i="17"/>
  <c r="K41" i="17"/>
  <c r="K44" i="17"/>
  <c r="K45" i="17"/>
  <c r="K48" i="17"/>
  <c r="K52" i="17"/>
  <c r="K56" i="17"/>
  <c r="K59" i="17"/>
  <c r="K61" i="17"/>
  <c r="K63" i="17"/>
  <c r="K72" i="17"/>
  <c r="K74" i="17"/>
  <c r="K76" i="17"/>
  <c r="K79" i="17"/>
  <c r="K82" i="17"/>
  <c r="K83" i="17"/>
  <c r="K87" i="17"/>
  <c r="K94" i="17"/>
  <c r="K95" i="17"/>
  <c r="K98" i="17"/>
  <c r="K100" i="17"/>
  <c r="K101" i="17"/>
  <c r="K104" i="17"/>
  <c r="K111" i="17"/>
  <c r="K116" i="17"/>
  <c r="K117" i="17"/>
  <c r="K118" i="17"/>
  <c r="K120" i="17"/>
  <c r="K121" i="17"/>
  <c r="K125" i="17"/>
  <c r="K126" i="17"/>
  <c r="J13" i="17"/>
  <c r="J19" i="17"/>
  <c r="J33" i="17"/>
  <c r="J39" i="17"/>
  <c r="J64" i="17"/>
  <c r="J71" i="17"/>
  <c r="J75" i="17"/>
  <c r="J86" i="17"/>
  <c r="J99" i="17"/>
  <c r="J113" i="17"/>
  <c r="J115" i="17"/>
  <c r="J127" i="17"/>
  <c r="J136" i="17"/>
  <c r="H16" i="17"/>
  <c r="J18" i="17"/>
  <c r="K19" i="17"/>
  <c r="G37" i="17"/>
  <c r="E16" i="17"/>
  <c r="D50" i="17"/>
  <c r="K13" i="17"/>
  <c r="G50" i="17"/>
  <c r="F12" i="17"/>
  <c r="J21" i="17"/>
  <c r="J17" i="17"/>
  <c r="J14" i="17"/>
  <c r="J28" i="17"/>
  <c r="J34" i="17"/>
  <c r="D37" i="17"/>
  <c r="K47" i="17"/>
  <c r="K70" i="17"/>
  <c r="J84" i="17"/>
  <c r="K88" i="17"/>
  <c r="J96" i="17"/>
  <c r="K102" i="17"/>
  <c r="H109" i="17"/>
  <c r="E12" i="17"/>
  <c r="H37" i="17"/>
  <c r="H50" i="17"/>
  <c r="K17" i="17"/>
  <c r="J23" i="17"/>
  <c r="K43" i="17"/>
  <c r="J48" i="17"/>
  <c r="J66" i="17"/>
  <c r="K85" i="17"/>
  <c r="K97" i="17"/>
  <c r="E109" i="17"/>
  <c r="F109" i="17"/>
  <c r="K112" i="17"/>
  <c r="J119" i="17"/>
  <c r="E50" i="17"/>
  <c r="G12" i="17"/>
  <c r="K22" i="17"/>
  <c r="J41" i="17"/>
  <c r="J51" i="17"/>
  <c r="K53" i="17"/>
  <c r="K58" i="17"/>
  <c r="K66" i="17"/>
  <c r="K78" i="17"/>
  <c r="J90" i="17"/>
  <c r="J103" i="17"/>
  <c r="J27" i="17"/>
  <c r="F50" i="17"/>
  <c r="J35" i="17"/>
  <c r="E37" i="17"/>
  <c r="K40" i="17"/>
  <c r="J47" i="17"/>
  <c r="J58" i="17"/>
  <c r="K64" i="17"/>
  <c r="J70" i="17"/>
  <c r="J78" i="17"/>
  <c r="K84" i="17"/>
  <c r="K90" i="17"/>
  <c r="J91" i="17"/>
  <c r="K96" i="17"/>
  <c r="K103" i="17"/>
  <c r="C109" i="17"/>
  <c r="G109" i="17"/>
  <c r="K113" i="17"/>
  <c r="D109" i="17"/>
  <c r="K131" i="17"/>
  <c r="C35" i="16"/>
  <c r="D13" i="16"/>
  <c r="D35" i="16"/>
  <c r="F26" i="16"/>
  <c r="E99" i="16"/>
  <c r="E13" i="16"/>
  <c r="G26" i="16"/>
  <c r="C26" i="16"/>
  <c r="D47" i="16"/>
  <c r="C47" i="16"/>
  <c r="D17" i="16"/>
  <c r="E35" i="16"/>
  <c r="H47" i="16"/>
  <c r="F99" i="16"/>
  <c r="C17" i="16"/>
  <c r="F13" i="16"/>
  <c r="H17" i="16"/>
  <c r="F35" i="16"/>
  <c r="G47" i="16"/>
  <c r="C99" i="16"/>
  <c r="G99" i="16"/>
  <c r="D99" i="16"/>
  <c r="J84" i="15"/>
  <c r="K82" i="15"/>
  <c r="J82" i="15"/>
  <c r="K75" i="15"/>
  <c r="K78" i="15"/>
  <c r="J78" i="15"/>
  <c r="K71" i="15"/>
  <c r="J75" i="15"/>
  <c r="K65" i="15"/>
  <c r="J71" i="15"/>
  <c r="K57" i="15"/>
  <c r="J65" i="15"/>
  <c r="K52" i="15"/>
  <c r="J57" i="15"/>
  <c r="J52" i="15"/>
  <c r="K49" i="15"/>
  <c r="J49" i="15"/>
  <c r="J31" i="15"/>
  <c r="K31" i="15"/>
  <c r="T89" i="16" l="1"/>
  <c r="T76" i="16"/>
  <c r="T63" i="16"/>
  <c r="T53" i="16"/>
  <c r="R74" i="16"/>
  <c r="T107" i="16"/>
  <c r="T72" i="16"/>
  <c r="T110" i="16"/>
  <c r="T86" i="16"/>
  <c r="T114" i="16"/>
  <c r="T93" i="16"/>
  <c r="S17" i="16"/>
  <c r="T101" i="16"/>
  <c r="T59" i="16"/>
  <c r="T66" i="16"/>
  <c r="T104" i="16"/>
  <c r="T111" i="16"/>
  <c r="T68" i="16"/>
  <c r="T92" i="16"/>
  <c r="T70" i="16"/>
  <c r="T94" i="16"/>
  <c r="T64" i="16"/>
  <c r="T112" i="16"/>
  <c r="T82" i="16"/>
  <c r="T38" i="16"/>
  <c r="Q35" i="16"/>
  <c r="T119" i="16"/>
  <c r="T49" i="16"/>
  <c r="T33" i="16"/>
  <c r="T108" i="16"/>
  <c r="S74" i="16"/>
  <c r="T45" i="16"/>
  <c r="T81" i="16"/>
  <c r="R17" i="16"/>
  <c r="T90" i="16"/>
  <c r="T80" i="16"/>
  <c r="S99" i="16"/>
  <c r="T62" i="16"/>
  <c r="T84" i="16"/>
  <c r="T57" i="16"/>
  <c r="T88" i="16"/>
  <c r="T77" i="16"/>
  <c r="R47" i="16"/>
  <c r="T21" i="16"/>
  <c r="P35" i="16"/>
  <c r="T117" i="16"/>
  <c r="Q17" i="16"/>
  <c r="T52" i="16"/>
  <c r="T31" i="16"/>
  <c r="T96" i="16"/>
  <c r="T106" i="16"/>
  <c r="T115" i="16"/>
  <c r="T40" i="16"/>
  <c r="T121" i="16"/>
  <c r="T87" i="16"/>
  <c r="T42" i="16"/>
  <c r="T103" i="16"/>
  <c r="P99" i="16"/>
  <c r="L84" i="15"/>
  <c r="P74" i="16"/>
  <c r="T36" i="16"/>
  <c r="T109" i="16"/>
  <c r="R26" i="16"/>
  <c r="T91" i="16"/>
  <c r="T19" i="16"/>
  <c r="T51" i="16"/>
  <c r="Q26" i="16"/>
  <c r="T83" i="16"/>
  <c r="T116" i="16"/>
  <c r="S35" i="16"/>
  <c r="R99" i="16"/>
  <c r="T23" i="16"/>
  <c r="T102" i="16"/>
  <c r="T28" i="16"/>
  <c r="T15" i="16"/>
  <c r="T97" i="16"/>
  <c r="P17" i="16"/>
  <c r="T18" i="16"/>
  <c r="T48" i="16"/>
  <c r="P47" i="16"/>
  <c r="R35" i="16"/>
  <c r="T55" i="16"/>
  <c r="P13" i="16"/>
  <c r="T13" i="16" s="1"/>
  <c r="T14" i="16"/>
  <c r="Q74" i="16"/>
  <c r="Q99" i="16"/>
  <c r="S47" i="16"/>
  <c r="S26" i="16"/>
  <c r="T61" i="16"/>
  <c r="Q47" i="16"/>
  <c r="P26" i="16"/>
  <c r="L11" i="16"/>
  <c r="L9" i="16" s="1"/>
  <c r="M11" i="16"/>
  <c r="M9" i="16" s="1"/>
  <c r="N11" i="16"/>
  <c r="N9" i="16" s="1"/>
  <c r="J11" i="16"/>
  <c r="J9" i="16" s="1"/>
  <c r="I11" i="16"/>
  <c r="I9" i="16" s="1"/>
  <c r="K11" i="16"/>
  <c r="K9" i="16" s="1"/>
  <c r="H11" i="16"/>
  <c r="H9" i="16" s="1"/>
  <c r="G11" i="16"/>
  <c r="G9" i="16" s="1"/>
  <c r="L72" i="17"/>
  <c r="K106" i="17"/>
  <c r="J106" i="17"/>
  <c r="L82" i="15"/>
  <c r="L75" i="15"/>
  <c r="K81" i="17"/>
  <c r="L110" i="17"/>
  <c r="J81" i="17"/>
  <c r="L54" i="17"/>
  <c r="L102" i="17"/>
  <c r="L107" i="17"/>
  <c r="L128" i="17"/>
  <c r="L133" i="17"/>
  <c r="L132" i="17"/>
  <c r="L130" i="17"/>
  <c r="L124" i="17"/>
  <c r="L123" i="17"/>
  <c r="L95" i="17"/>
  <c r="L77" i="17"/>
  <c r="L89" i="17"/>
  <c r="L92" i="17"/>
  <c r="L69" i="17"/>
  <c r="L65" i="17"/>
  <c r="L67" i="17"/>
  <c r="L68" i="17"/>
  <c r="L88" i="17"/>
  <c r="L82" i="17"/>
  <c r="L114" i="17"/>
  <c r="L42" i="17"/>
  <c r="L52" i="17"/>
  <c r="L118" i="17"/>
  <c r="L22" i="17"/>
  <c r="L55" i="17"/>
  <c r="L45" i="17"/>
  <c r="L93" i="17"/>
  <c r="L32" i="17"/>
  <c r="L57" i="17"/>
  <c r="L23" i="17"/>
  <c r="L29" i="17"/>
  <c r="L79" i="17"/>
  <c r="L43" i="17"/>
  <c r="L41" i="17"/>
  <c r="L74" i="17"/>
  <c r="L60" i="17"/>
  <c r="F10" i="17"/>
  <c r="F8" i="17" s="1"/>
  <c r="L120" i="17"/>
  <c r="L44" i="17"/>
  <c r="L30" i="17"/>
  <c r="L91" i="17"/>
  <c r="L47" i="17"/>
  <c r="K25" i="17"/>
  <c r="L122" i="17"/>
  <c r="L111" i="17"/>
  <c r="L129" i="17"/>
  <c r="L26" i="17"/>
  <c r="J25" i="17"/>
  <c r="L97" i="17"/>
  <c r="L85" i="17"/>
  <c r="L99" i="17"/>
  <c r="L63" i="17"/>
  <c r="L56" i="17"/>
  <c r="L35" i="17"/>
  <c r="L18" i="17"/>
  <c r="L33" i="17"/>
  <c r="L46" i="17"/>
  <c r="L86" i="17"/>
  <c r="L116" i="17"/>
  <c r="D10" i="17"/>
  <c r="D8" i="17" s="1"/>
  <c r="L62" i="17"/>
  <c r="L126" i="17"/>
  <c r="L61" i="17"/>
  <c r="L115" i="17"/>
  <c r="L94" i="17"/>
  <c r="L119" i="17"/>
  <c r="L71" i="17"/>
  <c r="L75" i="17"/>
  <c r="L117" i="17"/>
  <c r="L39" i="17"/>
  <c r="L20" i="17"/>
  <c r="L100" i="17"/>
  <c r="L127" i="17"/>
  <c r="L83" i="17"/>
  <c r="L125" i="17"/>
  <c r="C10" i="17"/>
  <c r="C8" i="17" s="1"/>
  <c r="L101" i="17"/>
  <c r="H10" i="17"/>
  <c r="H8" i="17" s="1"/>
  <c r="L136" i="17"/>
  <c r="L48" i="17"/>
  <c r="L19" i="17"/>
  <c r="L38" i="17"/>
  <c r="L21" i="17"/>
  <c r="L121" i="17"/>
  <c r="L73" i="17"/>
  <c r="L64" i="17"/>
  <c r="L87" i="17"/>
  <c r="L98" i="17"/>
  <c r="L104" i="17"/>
  <c r="L53" i="17"/>
  <c r="L31" i="17"/>
  <c r="L28" i="17"/>
  <c r="L76" i="17"/>
  <c r="L113" i="17"/>
  <c r="L40" i="17"/>
  <c r="L14" i="17"/>
  <c r="L131" i="17"/>
  <c r="K12" i="17"/>
  <c r="L59" i="17"/>
  <c r="L34" i="17"/>
  <c r="G10" i="17"/>
  <c r="G8" i="17" s="1"/>
  <c r="L13" i="17"/>
  <c r="L58" i="17"/>
  <c r="L84" i="17"/>
  <c r="K50" i="17"/>
  <c r="K37" i="17"/>
  <c r="L103" i="17"/>
  <c r="L66" i="17"/>
  <c r="J16" i="17"/>
  <c r="L17" i="17"/>
  <c r="J37" i="17"/>
  <c r="L27" i="17"/>
  <c r="K16" i="17"/>
  <c r="L90" i="17"/>
  <c r="E10" i="17"/>
  <c r="E8" i="17" s="1"/>
  <c r="L96" i="17"/>
  <c r="K109" i="17"/>
  <c r="J109" i="17"/>
  <c r="L70" i="17"/>
  <c r="J50" i="17"/>
  <c r="L51" i="17"/>
  <c r="J12" i="17"/>
  <c r="L78" i="17"/>
  <c r="L112" i="17"/>
  <c r="D11" i="16"/>
  <c r="D9" i="16" s="1"/>
  <c r="F11" i="16"/>
  <c r="F9" i="16" s="1"/>
  <c r="C11" i="16"/>
  <c r="C9" i="16" s="1"/>
  <c r="E11" i="16"/>
  <c r="E9" i="16" s="1"/>
  <c r="L78" i="15"/>
  <c r="L71" i="15"/>
  <c r="L57" i="15"/>
  <c r="L65" i="15"/>
  <c r="L49" i="15"/>
  <c r="L52" i="15"/>
  <c r="L31" i="15"/>
  <c r="S11" i="16" l="1"/>
  <c r="S9" i="16" s="1"/>
  <c r="T74" i="16"/>
  <c r="T35" i="16"/>
  <c r="Q11" i="16"/>
  <c r="Q9" i="16" s="1"/>
  <c r="T17" i="16"/>
  <c r="T99" i="16"/>
  <c r="R11" i="16"/>
  <c r="R9" i="16" s="1"/>
  <c r="P11" i="16"/>
  <c r="P9" i="16" s="1"/>
  <c r="T26" i="16"/>
  <c r="T47" i="16"/>
  <c r="L106" i="17"/>
  <c r="L81" i="17"/>
  <c r="L25" i="17"/>
  <c r="L50" i="17"/>
  <c r="K10" i="17"/>
  <c r="K8" i="17" s="1"/>
  <c r="L37" i="17"/>
  <c r="L109" i="17"/>
  <c r="L12" i="17"/>
  <c r="J10" i="17"/>
  <c r="J8" i="17" s="1"/>
  <c r="L16" i="17"/>
  <c r="T9" i="16" l="1"/>
  <c r="T11" i="16"/>
  <c r="L8" i="17"/>
  <c r="L10" i="17"/>
  <c r="K42" i="15" l="1"/>
  <c r="J23" i="15"/>
  <c r="J20" i="15"/>
  <c r="J54" i="15"/>
  <c r="J59" i="15"/>
  <c r="F12" i="15"/>
  <c r="K58" i="15"/>
  <c r="J42" i="15"/>
  <c r="H12" i="15"/>
  <c r="K77" i="15"/>
  <c r="G12" i="15"/>
  <c r="J17" i="15"/>
  <c r="J26" i="15"/>
  <c r="J27" i="15"/>
  <c r="J29" i="15"/>
  <c r="J30" i="15"/>
  <c r="J32" i="15"/>
  <c r="J35" i="15"/>
  <c r="G34" i="15"/>
  <c r="J39" i="15"/>
  <c r="J40" i="15"/>
  <c r="J41" i="15"/>
  <c r="J44" i="15"/>
  <c r="J47" i="15"/>
  <c r="G46" i="15"/>
  <c r="J51" i="15"/>
  <c r="J53" i="15"/>
  <c r="J55" i="15"/>
  <c r="J56" i="15"/>
  <c r="J58" i="15"/>
  <c r="J60" i="15"/>
  <c r="J61" i="15"/>
  <c r="J63" i="15"/>
  <c r="J67" i="15"/>
  <c r="J70" i="15"/>
  <c r="J73" i="15"/>
  <c r="J76" i="15"/>
  <c r="J81" i="15"/>
  <c r="J89" i="15"/>
  <c r="J94" i="15"/>
  <c r="K92" i="15"/>
  <c r="K17" i="15"/>
  <c r="K19" i="15"/>
  <c r="K23" i="15"/>
  <c r="K26" i="15"/>
  <c r="K27" i="15"/>
  <c r="K28" i="15"/>
  <c r="K29" i="15"/>
  <c r="K30" i="15"/>
  <c r="K32" i="15"/>
  <c r="K35" i="15"/>
  <c r="K36" i="15"/>
  <c r="H34" i="15"/>
  <c r="K39" i="15"/>
  <c r="K40" i="15"/>
  <c r="K41" i="15"/>
  <c r="K44" i="15"/>
  <c r="K47" i="15"/>
  <c r="H46" i="15"/>
  <c r="K53" i="15"/>
  <c r="K55" i="15"/>
  <c r="K61" i="15"/>
  <c r="K63" i="15"/>
  <c r="K67" i="15"/>
  <c r="F69" i="15"/>
  <c r="H69" i="15"/>
  <c r="K70" i="15"/>
  <c r="K72" i="15"/>
  <c r="K74" i="15"/>
  <c r="K79" i="15"/>
  <c r="K80" i="15"/>
  <c r="K83" i="15"/>
  <c r="D86" i="15"/>
  <c r="K88" i="15"/>
  <c r="K89" i="15"/>
  <c r="K90" i="15"/>
  <c r="K91" i="15"/>
  <c r="K93" i="15"/>
  <c r="K94" i="15"/>
  <c r="K96" i="15"/>
  <c r="K97" i="15"/>
  <c r="K99" i="15"/>
  <c r="J50" i="15"/>
  <c r="J62" i="15"/>
  <c r="J66" i="15"/>
  <c r="J77" i="15"/>
  <c r="J92" i="15"/>
  <c r="J95" i="15"/>
  <c r="F16" i="15"/>
  <c r="K20" i="15"/>
  <c r="H25" i="15"/>
  <c r="D69" i="15"/>
  <c r="K95" i="15"/>
  <c r="J28" i="15"/>
  <c r="J64" i="15"/>
  <c r="G25" i="15"/>
  <c r="E69" i="15"/>
  <c r="J74" i="15"/>
  <c r="J80" i="15"/>
  <c r="J83" i="15"/>
  <c r="C86" i="15"/>
  <c r="J88" i="15"/>
  <c r="J90" i="15"/>
  <c r="J93" i="15"/>
  <c r="J96" i="15"/>
  <c r="J97" i="15"/>
  <c r="J99" i="15"/>
  <c r="E16" i="15"/>
  <c r="J18" i="15"/>
  <c r="J21" i="15"/>
  <c r="K48" i="15"/>
  <c r="K87" i="15"/>
  <c r="K38" i="15"/>
  <c r="K73" i="15"/>
  <c r="K76" i="15"/>
  <c r="K81" i="15"/>
  <c r="D34" i="15"/>
  <c r="C46" i="15"/>
  <c r="J22" i="15"/>
  <c r="F25" i="15"/>
  <c r="H86" i="15"/>
  <c r="J87" i="15"/>
  <c r="J91" i="15"/>
  <c r="J36" i="15"/>
  <c r="J37" i="15"/>
  <c r="J38" i="15"/>
  <c r="J43" i="15"/>
  <c r="J79" i="15"/>
  <c r="H16" i="15"/>
  <c r="K21" i="15"/>
  <c r="J19" i="15"/>
  <c r="D16" i="15"/>
  <c r="K22" i="15"/>
  <c r="F34" i="15"/>
  <c r="K43" i="15"/>
  <c r="K50" i="15"/>
  <c r="K51" i="15"/>
  <c r="K54" i="15"/>
  <c r="K56" i="15"/>
  <c r="K59" i="15"/>
  <c r="K60" i="15"/>
  <c r="K62" i="15"/>
  <c r="K64" i="15"/>
  <c r="K66" i="15"/>
  <c r="G86" i="15"/>
  <c r="E86" i="15"/>
  <c r="F86" i="15"/>
  <c r="G69" i="15"/>
  <c r="J72" i="15"/>
  <c r="C69" i="15"/>
  <c r="J48" i="15"/>
  <c r="D46" i="15"/>
  <c r="E46" i="15"/>
  <c r="F46" i="15"/>
  <c r="K37" i="15"/>
  <c r="C34" i="15"/>
  <c r="E34" i="15"/>
  <c r="C25" i="15"/>
  <c r="E25" i="15"/>
  <c r="D25" i="15"/>
  <c r="G16" i="15"/>
  <c r="C16" i="15"/>
  <c r="K18" i="15"/>
  <c r="J14" i="15"/>
  <c r="K14" i="15"/>
  <c r="J13" i="15"/>
  <c r="E12" i="15"/>
  <c r="C12" i="15"/>
  <c r="D12" i="15"/>
  <c r="K13" i="15"/>
  <c r="L92" i="15" l="1"/>
  <c r="L81" i="15"/>
  <c r="L42" i="15"/>
  <c r="L23" i="15"/>
  <c r="L20" i="15"/>
  <c r="L91" i="15"/>
  <c r="L43" i="15"/>
  <c r="L99" i="15"/>
  <c r="L36" i="15"/>
  <c r="L59" i="15"/>
  <c r="L54" i="15"/>
  <c r="L60" i="15"/>
  <c r="L79" i="15"/>
  <c r="L56" i="15"/>
  <c r="L40" i="15"/>
  <c r="L30" i="15"/>
  <c r="L17" i="15"/>
  <c r="L66" i="15"/>
  <c r="L62" i="15"/>
  <c r="L39" i="15"/>
  <c r="L61" i="15"/>
  <c r="H10" i="15"/>
  <c r="H8" i="15" s="1"/>
  <c r="L74" i="15"/>
  <c r="L77" i="15"/>
  <c r="L94" i="15"/>
  <c r="L70" i="15"/>
  <c r="L58" i="15"/>
  <c r="L44" i="15"/>
  <c r="L29" i="15"/>
  <c r="G10" i="15"/>
  <c r="G8" i="15" s="1"/>
  <c r="L51" i="15"/>
  <c r="L76" i="15"/>
  <c r="L28" i="15"/>
  <c r="L32" i="15"/>
  <c r="L89" i="15"/>
  <c r="L41" i="15"/>
  <c r="L27" i="15"/>
  <c r="L96" i="15"/>
  <c r="L72" i="15"/>
  <c r="L50" i="15"/>
  <c r="L73" i="15"/>
  <c r="L83" i="15"/>
  <c r="L63" i="15"/>
  <c r="L67" i="15"/>
  <c r="L55" i="15"/>
  <c r="J25" i="15"/>
  <c r="K86" i="15"/>
  <c r="L80" i="15"/>
  <c r="L53" i="15"/>
  <c r="L97" i="15"/>
  <c r="L64" i="15"/>
  <c r="L26" i="15"/>
  <c r="L90" i="15"/>
  <c r="L35" i="15"/>
  <c r="J69" i="15"/>
  <c r="L19" i="15"/>
  <c r="L88" i="15"/>
  <c r="L38" i="15"/>
  <c r="L93" i="15"/>
  <c r="L47" i="15"/>
  <c r="J86" i="15"/>
  <c r="K25" i="15"/>
  <c r="F10" i="15"/>
  <c r="F8" i="15" s="1"/>
  <c r="J16" i="15"/>
  <c r="L95" i="15"/>
  <c r="K46" i="15"/>
  <c r="K69" i="15"/>
  <c r="K16" i="15"/>
  <c r="J34" i="15"/>
  <c r="D10" i="15"/>
  <c r="D8" i="15" s="1"/>
  <c r="K34" i="15"/>
  <c r="L48" i="15"/>
  <c r="L22" i="15"/>
  <c r="L21" i="15"/>
  <c r="L87" i="15"/>
  <c r="J46" i="15"/>
  <c r="L37" i="15"/>
  <c r="E10" i="15"/>
  <c r="E8" i="15" s="1"/>
  <c r="C10" i="15"/>
  <c r="C8" i="15" s="1"/>
  <c r="L18" i="15"/>
  <c r="J12" i="15"/>
  <c r="K12" i="15"/>
  <c r="L14" i="15"/>
  <c r="L13" i="15"/>
  <c r="L69" i="15" l="1"/>
  <c r="L25" i="15"/>
  <c r="L16" i="15"/>
  <c r="L86" i="15"/>
  <c r="L46" i="15"/>
  <c r="L34" i="15"/>
  <c r="J10" i="15"/>
  <c r="J8" i="15" s="1"/>
  <c r="K10" i="15"/>
  <c r="K8" i="15" s="1"/>
  <c r="L12" i="15"/>
  <c r="L10" i="15" l="1"/>
  <c r="L8" i="15"/>
</calcChain>
</file>

<file path=xl/sharedStrings.xml><?xml version="1.0" encoding="utf-8"?>
<sst xmlns="http://schemas.openxmlformats.org/spreadsheetml/2006/main" count="405" uniqueCount="162">
  <si>
    <t>OECD update on international students: policy, permits and data</t>
  </si>
  <si>
    <t xml:space="preserve">The International Migration Division is currently working on a new project on international students, with the support of the German Federal Ministry for Education and Research. </t>
  </si>
  <si>
    <t xml:space="preserve">We are now in the process of mapping policies and data in this remit and would kindly request your support. </t>
  </si>
  <si>
    <t>In the following three tables, you will find partly prefilled information we have obtained from you for this target group. Please update and amend this previous information.</t>
  </si>
  <si>
    <t>The term international students refers to:</t>
  </si>
  <si>
    <t>"individuals coming from abroad for the purpose of studying a full-time degree at a tertiary learning institution."</t>
  </si>
  <si>
    <r>
      <t xml:space="preserve">It </t>
    </r>
    <r>
      <rPr>
        <u/>
        <sz val="10"/>
        <color theme="1"/>
        <rFont val="Arial"/>
        <family val="2"/>
      </rPr>
      <t>does not</t>
    </r>
    <r>
      <rPr>
        <sz val="10"/>
        <color theme="1"/>
        <rFont val="Arial"/>
        <family val="2"/>
      </rPr>
      <t xml:space="preserve"> include exchange students coming for a few months of study, language students or other foreigners like non-citizen residents in the country who arrived for reasons other than study.</t>
    </r>
  </si>
  <si>
    <t>If any other definition is typically used in your country, please specify:</t>
  </si>
  <si>
    <t xml:space="preserve">This document consists of three parts, please verify and amend our previously collected information. </t>
  </si>
  <si>
    <t>Sheet 1</t>
  </si>
  <si>
    <t>Overall policy for international students</t>
  </si>
  <si>
    <t>Sheet 2</t>
  </si>
  <si>
    <t>Permit regime for international students</t>
  </si>
  <si>
    <t>Sheet 3</t>
  </si>
  <si>
    <t>Data availabilities regarding international students</t>
  </si>
  <si>
    <t>La División de Migración Internacional está trabajando actualmente en un nuevo proyecto sobre estudiantes internacionales, con el apoyo del Ministerio Federal de Educación e Investigación de Alemania.</t>
  </si>
  <si>
    <t>Ahora estamos en el proceso de mapeo de políticas y datos en este ámbito y solicitamos amablemente su apoyo.</t>
  </si>
  <si>
    <t>El término estudiantes internacionales se refiere a:</t>
  </si>
  <si>
    <t>individuos que vienen del extranjero con el propósito de estudiar un título de tiempo completo en una institución de educación terciaria.</t>
  </si>
  <si>
    <t>No incluye a los estudiantes de intercambio que vienen por unos meses de estudio, estudiantes de idiomas u otros extranjeros como no ciudadanos residentes en el país que llegaron por motivos distintos al estudio.</t>
  </si>
  <si>
    <t>Si en su país se suele utilizar otra definición, especifique:</t>
  </si>
  <si>
    <t>Este documento consta de tres partes, verifique y modifique nuestra información recopilada anteriormente.</t>
  </si>
  <si>
    <t>Política general para estudiantes internacionales</t>
  </si>
  <si>
    <t>Régimen de permisos para estudiantes internacionales</t>
  </si>
  <si>
    <t>América del Norte</t>
  </si>
  <si>
    <t>Canadá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</si>
  <si>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</si>
  <si>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</si>
  <si>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</si>
  <si>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</si>
  <si>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</si>
  <si>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</si>
  <si>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</si>
  <si>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</si>
  <si>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</si>
  <si>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Cuba</t>
  </si>
  <si>
    <t>Dominica (Commonwealth)</t>
  </si>
  <si>
    <t>Dominicana, Rep.</t>
  </si>
  <si>
    <t>Haití</t>
  </si>
  <si>
    <t>Jamaica</t>
  </si>
  <si>
    <t>San Vicente y Las Granadinas</t>
  </si>
  <si>
    <t>Santa Lucía</t>
  </si>
  <si>
    <t>América del Sur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</si>
  <si>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</si>
  <si>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</si>
  <si>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</si>
  <si>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</si>
  <si>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</si>
  <si>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</si>
  <si>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</si>
  <si>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</si>
  <si>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</si>
  <si>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</si>
  <si>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Europa</t>
  </si>
  <si>
    <t>Alemania</t>
  </si>
  <si>
    <t>Austria</t>
  </si>
  <si>
    <t>Bielorrusia</t>
  </si>
  <si>
    <t>Bélgica</t>
  </si>
  <si>
    <t>Checa, Rep.</t>
  </si>
  <si>
    <t>Eslovaquia</t>
  </si>
  <si>
    <t>Eslovenia</t>
  </si>
  <si>
    <t>España</t>
  </si>
  <si>
    <t>Finlandia</t>
  </si>
  <si>
    <t>Francia</t>
  </si>
  <si>
    <t>Grecia</t>
  </si>
  <si>
    <t>Hungría</t>
  </si>
  <si>
    <t>Italia</t>
  </si>
  <si>
    <t>Países Bajos (Holanda)</t>
  </si>
  <si>
    <t>Polonia</t>
  </si>
  <si>
    <t>Portugal</t>
  </si>
  <si>
    <t>Reino Unido</t>
  </si>
  <si>
    <t>Rusia</t>
  </si>
  <si>
    <t>Serbia</t>
  </si>
  <si>
    <t>Suiza</t>
  </si>
  <si>
    <t>Ucrania</t>
  </si>
  <si>
    <t>Asia</t>
  </si>
  <si>
    <t>China</t>
  </si>
  <si>
    <t>Corea, R.P.D. (Norte)</t>
  </si>
  <si>
    <t>Corea, Rep. (Sur)</t>
  </si>
  <si>
    <t>Filipinas</t>
  </si>
  <si>
    <t>India</t>
  </si>
  <si>
    <t>Indonesia</t>
  </si>
  <si>
    <t>Irán</t>
  </si>
  <si>
    <t>Japón</t>
  </si>
  <si>
    <t>Nepal</t>
  </si>
  <si>
    <t>Pakistán</t>
  </si>
  <si>
    <t>Sri Lanka</t>
  </si>
  <si>
    <t>Taiwán</t>
  </si>
  <si>
    <t>Turkmenistán</t>
  </si>
  <si>
    <t>Turquía</t>
  </si>
  <si>
    <t>Vietnam</t>
  </si>
  <si>
    <t>África</t>
  </si>
  <si>
    <t>Angola</t>
  </si>
  <si>
    <t>Argelia</t>
  </si>
  <si>
    <t>Burundi</t>
  </si>
  <si>
    <t>Congo, Rep.</t>
  </si>
  <si>
    <t>Costa de Marfil</t>
  </si>
  <si>
    <t>Guinea Ecuatorial</t>
  </si>
  <si>
    <t>Kenia</t>
  </si>
  <si>
    <t>Mali</t>
  </si>
  <si>
    <t>Marruecos</t>
  </si>
  <si>
    <t>Nigeria</t>
  </si>
  <si>
    <t>Sudáfrica</t>
  </si>
  <si>
    <t>Familia</t>
  </si>
  <si>
    <t>Trabajo</t>
  </si>
  <si>
    <t>Dinamarca</t>
  </si>
  <si>
    <t>Irlanda</t>
  </si>
  <si>
    <t>Macedonia</t>
  </si>
  <si>
    <t>Rumania</t>
  </si>
  <si>
    <t>Bangladesh</t>
  </si>
  <si>
    <t>Israel</t>
  </si>
  <si>
    <t>Kirguistán</t>
  </si>
  <si>
    <t>Kuwait</t>
  </si>
  <si>
    <t>Siria</t>
  </si>
  <si>
    <t>Tailandia</t>
  </si>
  <si>
    <t>Oceanía</t>
  </si>
  <si>
    <t>Australia</t>
  </si>
  <si>
    <t>Congo, Rep. Dem.</t>
  </si>
  <si>
    <t>Egipto</t>
  </si>
  <si>
    <t>Guinea</t>
  </si>
  <si>
    <t>Libia</t>
  </si>
  <si>
    <t>Madagascar</t>
  </si>
  <si>
    <t>Togo</t>
  </si>
  <si>
    <t>Túnez</t>
  </si>
  <si>
    <t>Zambia</t>
  </si>
  <si>
    <t>Zimbabue</t>
  </si>
  <si>
    <t>Antigua y Barbuda</t>
  </si>
  <si>
    <t>Bahamas (Commonwealth)</t>
  </si>
  <si>
    <t>Trinidad y Tobago</t>
  </si>
  <si>
    <t>Guyana</t>
  </si>
  <si>
    <t>Bulgaria</t>
  </si>
  <si>
    <t>Letonia</t>
  </si>
  <si>
    <t>Lituania</t>
  </si>
  <si>
    <t>Suecia</t>
  </si>
  <si>
    <t>Líbano</t>
  </si>
  <si>
    <t>Tayikistán</t>
  </si>
  <si>
    <t>Uzbekistán</t>
  </si>
  <si>
    <t>Benín</t>
  </si>
  <si>
    <t>Camerún</t>
  </si>
  <si>
    <t>Etiopía</t>
  </si>
  <si>
    <t>Ruanda</t>
  </si>
  <si>
    <t>Tanzania</t>
  </si>
  <si>
    <t>Continente/ país de nacionalidad</t>
  </si>
  <si>
    <t>Subtotal</t>
  </si>
  <si>
    <t>Total</t>
  </si>
  <si>
    <t>H</t>
  </si>
  <si>
    <t>M</t>
  </si>
  <si>
    <t>América</t>
  </si>
  <si>
    <r>
      <t xml:space="preserve">Estados Unidos </t>
    </r>
    <r>
      <rPr>
        <vertAlign val="superscript"/>
        <sz val="9"/>
        <color rgb="FF000000"/>
        <rFont val="Arial"/>
        <family val="2"/>
      </rPr>
      <t>1</t>
    </r>
  </si>
  <si>
    <t>Apátridas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</si>
  <si>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 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</t>
    </r>
  </si>
  <si>
    <t>(-) Significa cero.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</si>
  <si>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las y los nacidos en Puerto Rico.</t>
    </r>
  </si>
  <si>
    <t>Información preliminar.</t>
  </si>
  <si>
    <t xml:space="preserve">Las cifras pueden diferir de las publicadas en los informes de Gobierno y de Labores debido al proceso de validación de la información. 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</si>
  <si>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oficinas de trámites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</si>
  <si>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 incluye únicamente a quienes tenían una condición de residente temporal estudiante y que en el año de referencia obtuvo residencia temporal por un cambio de condición de estancia en México.</t>
    </r>
  </si>
  <si>
    <t>Personas extranjeras que obtuvieron un documento de residencia en México por motivos laborales o familiares y que alguna vez tuvieron un permiso de estudiante, según país de nacionalidad y sexo, 2019-2021</t>
  </si>
  <si>
    <t>Nota: La información  incluye únicamente a quienes en el año de referencia obtuviero residencia temporal o permanente y declararon como motivo de estancia undad familiar u oferta de empleo y que previamente tenían una Tarjeta de Residente Temporal Estudiante.</t>
  </si>
  <si>
    <t>Nota: La información  incluye a los extranjeros con residencia temporal o permanente que en algún momento obtuvieron un permiso de estudiantes y que previamente tenían una Tarjeta de Residente Temporal Estudiante..</t>
  </si>
  <si>
    <t>Personas extranjeras que cambiaron de estudiantes a residentes en México, según país de nacionalidad y sexo, 2019-2021</t>
  </si>
  <si>
    <t>Personas extranjeras que obtuvieron un documento de residencia en México y que alguna vez tuvieron un permiso de estudiante, según país de nacionalidad y sexo,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</si>
</sst>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;\-;_-&quot;-&quot;_-;_-@_-"/>
    <numFmt numFmtId="165" formatCode="#\ ###\ ##0\ ;\-;_-* &quot;- &quot;_-;_-@\ _-"/>
    <numFmt numFmtId="166" formatCode="##0;\-;_-&quot;-&quot;_-;_-@_-"/>
    <numFmt numFmtId="167" formatCode="#\ ##0\ \ ;\-;_-&quot;-  &quot;_-;_-@\ \ _-"/>
    <numFmt numFmtId="168" formatCode="#\ ##0\ \ \ ;\-;_-* &quot;-   &quot;_-;_-@\ \ \ _-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u/>
      <sz val="10"/>
      <color theme="1"/>
      <name val="Arial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1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0" xfId="0" applyFill="1" applyBorder="1"/>
    <xf numFmtId="0" fontId="0" fillId="0" borderId="0" xfId="0" quotePrefix="1"/>
    <xf numFmtId="1" fontId="0" fillId="0" borderId="0" xfId="0" applyNumberFormat="1" applyAlignment="1">
      <alignment horizontal="right" indent="6"/>
    </xf>
    <xf numFmtId="0" fontId="7" fillId="0" borderId="0" xfId="0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1" fontId="0" fillId="0" borderId="0" xfId="0" applyNumberFormat="1" applyBorder="1" applyAlignment="1">
      <alignment horizontal="right" indent="6"/>
    </xf>
    <xf numFmtId="0" fontId="11" fillId="2" borderId="1" xfId="3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right" vertical="center" indent="2"/>
    </xf>
    <xf numFmtId="0" fontId="13" fillId="3" borderId="12" xfId="2" applyFont="1" applyFill="1" applyBorder="1" applyAlignment="1">
      <alignment horizontal="left" vertical="center" indent="1"/>
    </xf>
    <xf numFmtId="164" fontId="12" fillId="3" borderId="0" xfId="0" applyNumberFormat="1" applyFont="1" applyFill="1" applyAlignment="1">
      <alignment horizontal="right"/>
    </xf>
    <xf numFmtId="165" fontId="12" fillId="3" borderId="13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7" fontId="12" fillId="0" borderId="13" xfId="0" applyNumberFormat="1" applyFont="1" applyBorder="1" applyAlignment="1">
      <alignment horizontal="right" vertical="center"/>
    </xf>
    <xf numFmtId="0" fontId="0" fillId="0" borderId="0" xfId="0" applyBorder="1"/>
    <xf numFmtId="0" fontId="12" fillId="3" borderId="12" xfId="0" applyFont="1" applyFill="1" applyBorder="1" applyAlignment="1">
      <alignment horizontal="left" vertical="center" indent="2"/>
    </xf>
    <xf numFmtId="0" fontId="12" fillId="0" borderId="12" xfId="0" applyFont="1" applyBorder="1" applyAlignment="1">
      <alignment horizontal="left" vertical="center" indent="2"/>
    </xf>
    <xf numFmtId="0" fontId="13" fillId="3" borderId="12" xfId="2" applyFont="1" applyFill="1" applyBorder="1" applyAlignment="1">
      <alignment horizontal="left" vertical="center" wrapText="1" indent="3"/>
    </xf>
    <xf numFmtId="0" fontId="14" fillId="0" borderId="12" xfId="0" applyFont="1" applyBorder="1" applyAlignment="1">
      <alignment horizontal="left" vertical="top" wrapText="1" indent="4"/>
    </xf>
    <xf numFmtId="164" fontId="0" fillId="0" borderId="0" xfId="0" quotePrefix="1" applyNumberFormat="1" applyAlignment="1">
      <alignment horizontal="right"/>
    </xf>
    <xf numFmtId="164" fontId="12" fillId="4" borderId="0" xfId="0" applyNumberFormat="1" applyFont="1" applyFill="1" applyAlignment="1">
      <alignment horizontal="right"/>
    </xf>
    <xf numFmtId="168" fontId="12" fillId="0" borderId="0" xfId="0" applyNumberFormat="1" applyFont="1" applyAlignment="1">
      <alignment horizontal="right" vertical="center"/>
    </xf>
    <xf numFmtId="168" fontId="12" fillId="0" borderId="13" xfId="0" applyNumberFormat="1" applyFont="1" applyBorder="1" applyAlignment="1">
      <alignment horizontal="right" vertical="center" indent="2"/>
    </xf>
    <xf numFmtId="0" fontId="13" fillId="3" borderId="12" xfId="2" applyFont="1" applyFill="1" applyBorder="1" applyAlignment="1">
      <alignment horizontal="left" vertical="center" wrapText="1" indent="2"/>
    </xf>
    <xf numFmtId="0" fontId="10" fillId="0" borderId="0" xfId="0" applyFont="1"/>
    <xf numFmtId="0" fontId="14" fillId="0" borderId="12" xfId="0" applyFont="1" applyBorder="1" applyAlignment="1">
      <alignment horizontal="left" vertical="top" wrapText="1" indent="3"/>
    </xf>
    <xf numFmtId="0" fontId="10" fillId="0" borderId="0" xfId="0" applyFont="1" applyFill="1" applyBorder="1"/>
    <xf numFmtId="166" fontId="8" fillId="0" borderId="0" xfId="2" applyNumberFormat="1" applyFont="1" applyAlignment="1">
      <alignment horizontal="right" vertical="center"/>
    </xf>
    <xf numFmtId="167" fontId="13" fillId="0" borderId="0" xfId="2" applyNumberFormat="1" applyFont="1" applyAlignment="1">
      <alignment horizontal="right" vertical="center"/>
    </xf>
    <xf numFmtId="167" fontId="12" fillId="0" borderId="13" xfId="0" applyNumberFormat="1" applyFont="1" applyBorder="1" applyAlignment="1">
      <alignment horizontal="right"/>
    </xf>
    <xf numFmtId="0" fontId="13" fillId="3" borderId="12" xfId="2" applyFont="1" applyFill="1" applyBorder="1" applyAlignment="1">
      <alignment horizontal="left" vertical="top" wrapText="1" indent="2"/>
    </xf>
    <xf numFmtId="0" fontId="14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right" indent="6"/>
    </xf>
    <xf numFmtId="0" fontId="10" fillId="0" borderId="16" xfId="0" applyFont="1" applyBorder="1" applyAlignment="1">
      <alignment horizontal="right" indent="2"/>
    </xf>
    <xf numFmtId="0" fontId="16" fillId="0" borderId="0" xfId="0" applyFont="1" applyAlignment="1">
      <alignment vertical="top"/>
    </xf>
    <xf numFmtId="0" fontId="16" fillId="0" borderId="0" xfId="4"/>
    <xf numFmtId="0" fontId="0" fillId="0" borderId="0" xfId="0" applyAlignment="1">
      <alignment horizontal="right" indent="3"/>
    </xf>
    <xf numFmtId="0" fontId="18" fillId="0" borderId="0" xfId="0" applyFont="1" applyFill="1" applyAlignment="1">
      <alignment vertical="top"/>
    </xf>
    <xf numFmtId="0" fontId="16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8" fillId="0" borderId="0" xfId="0" applyFont="1" applyAlignment="1"/>
    <xf numFmtId="0" fontId="16" fillId="0" borderId="0" xfId="0" applyFont="1" applyAlignment="1">
      <alignment vertical="top" wrapText="1"/>
    </xf>
    <xf numFmtId="0" fontId="0" fillId="0" borderId="0" xfId="0" applyAlignment="1">
      <alignment horizontal="right" indent="6"/>
    </xf>
    <xf numFmtId="0" fontId="14" fillId="0" borderId="12" xfId="0" applyFont="1" applyFill="1" applyBorder="1" applyAlignment="1">
      <alignment horizontal="left" vertical="top" wrapText="1" indent="3"/>
    </xf>
    <xf numFmtId="0" fontId="11" fillId="2" borderId="9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16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>
      <alignment horizontal="center" vertical="center" wrapText="1"/>
    </xf>
    <xf numFmtId="0" fontId="11" fillId="3" borderId="5" xfId="3" applyNumberFormat="1" applyFont="1" applyFill="1" applyBorder="1" applyAlignment="1">
      <alignment horizontal="center" vertical="center" wrapText="1"/>
    </xf>
    <xf numFmtId="3" fontId="11" fillId="2" borderId="6" xfId="3" applyNumberFormat="1" applyFont="1" applyFill="1" applyBorder="1" applyAlignment="1">
      <alignment horizontal="center" vertical="center" wrapText="1"/>
    </xf>
    <xf numFmtId="3" fontId="11" fillId="2" borderId="5" xfId="3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1" fillId="3" borderId="18" xfId="3" applyNumberFormat="1" applyFont="1" applyFill="1" applyBorder="1" applyAlignment="1">
      <alignment horizontal="center" vertical="center" wrapText="1"/>
    </xf>
    <xf numFmtId="0" fontId="11" fillId="3" borderId="10" xfId="3" applyNumberFormat="1" applyFont="1" applyFill="1" applyBorder="1" applyAlignment="1">
      <alignment horizontal="center" vertical="center" wrapText="1"/>
    </xf>
    <xf numFmtId="0" fontId="11" fillId="3" borderId="6" xfId="3" applyNumberFormat="1" applyFont="1" applyFill="1" applyBorder="1" applyAlignment="1">
      <alignment horizontal="center" vertical="center" wrapText="1"/>
    </xf>
    <xf numFmtId="0" fontId="11" fillId="3" borderId="9" xfId="3" applyNumberFormat="1" applyFont="1" applyFill="1" applyBorder="1" applyAlignment="1">
      <alignment horizontal="center" vertical="center" wrapText="1"/>
    </xf>
    <xf numFmtId="3" fontId="11" fillId="2" borderId="4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4 10" xfId="3"/>
    <cellStyle name="Normal 5" xfId="4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6"/>
  <sheetViews>
    <sheetView showGridLines="0" tabSelected="1" workbookViewId="0">
      <selection activeCell="E29" sqref="E29"/>
    </sheetView>
  </sheetViews>
  <sheetFormatPr baseColWidth="10" defaultColWidth="8.7109375" defaultRowHeight="12.75" x14ac:dyDescent="0.2"/>
  <cols>
    <col min="1" max="16384" width="8.7109375" style="1"/>
  </cols>
  <sheetData>
    <row r="1" spans="1:12" ht="18" x14ac:dyDescent="0.2">
      <c r="A1" s="2" t="s">
        <v>0</v>
      </c>
    </row>
    <row r="2" spans="1:12" ht="18" x14ac:dyDescent="0.25">
      <c r="A2" s="3"/>
    </row>
    <row r="3" spans="1:12" ht="30.75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L3" s="1" t="s">
        <v>15</v>
      </c>
    </row>
    <row r="4" spans="1:12" x14ac:dyDescent="0.2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L4" s="1" t="s">
        <v>16</v>
      </c>
    </row>
    <row r="5" spans="1:12" ht="28.5" customHeight="1" x14ac:dyDescent="0.2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L5" s="1" t="s">
        <v>17</v>
      </c>
    </row>
    <row r="6" spans="1:12" x14ac:dyDescent="0.2">
      <c r="L6" s="1" t="s">
        <v>18</v>
      </c>
    </row>
    <row r="7" spans="1:12" x14ac:dyDescent="0.2">
      <c r="A7" s="1" t="s">
        <v>4</v>
      </c>
      <c r="L7" s="1" t="s">
        <v>19</v>
      </c>
    </row>
    <row r="8" spans="1:12" ht="15" customHeight="1" x14ac:dyDescent="0.2">
      <c r="A8" s="57" t="s">
        <v>5</v>
      </c>
      <c r="B8" s="57"/>
      <c r="C8" s="57"/>
      <c r="D8" s="57"/>
      <c r="E8" s="57"/>
      <c r="F8" s="57"/>
      <c r="G8" s="57"/>
      <c r="H8" s="57"/>
      <c r="I8" s="57"/>
      <c r="J8" s="57"/>
      <c r="L8" s="1" t="s">
        <v>20</v>
      </c>
    </row>
    <row r="9" spans="1:12" ht="27.75" customHeight="1" x14ac:dyDescent="0.2">
      <c r="A9" s="55" t="s">
        <v>6</v>
      </c>
      <c r="B9" s="55"/>
      <c r="C9" s="55"/>
      <c r="D9" s="55"/>
      <c r="E9" s="55"/>
      <c r="F9" s="55"/>
      <c r="G9" s="55"/>
      <c r="H9" s="55"/>
      <c r="I9" s="55"/>
      <c r="J9" s="55"/>
      <c r="L9" s="1" t="s">
        <v>21</v>
      </c>
    </row>
    <row r="10" spans="1:12" x14ac:dyDescent="0.2">
      <c r="A10" s="1" t="s">
        <v>7</v>
      </c>
      <c r="L10" s="1" t="s">
        <v>22</v>
      </c>
    </row>
    <row r="11" spans="1:12" x14ac:dyDescent="0.2">
      <c r="L11" s="1" t="s">
        <v>23</v>
      </c>
    </row>
    <row r="12" spans="1:12" x14ac:dyDescent="0.2">
      <c r="A12" s="1" t="s">
        <v>8</v>
      </c>
      <c r="L12" s="1" t="s">
        <v>23</v>
      </c>
    </row>
    <row r="13" spans="1:12" x14ac:dyDescent="0.2">
      <c r="A13" s="1" t="s">
        <v>9</v>
      </c>
      <c r="B13" s="1" t="s">
        <v>10</v>
      </c>
    </row>
    <row r="14" spans="1:12" x14ac:dyDescent="0.2">
      <c r="A14" s="1" t="s">
        <v>11</v>
      </c>
      <c r="B14" s="1" t="s">
        <v>12</v>
      </c>
    </row>
    <row r="15" spans="1:12" x14ac:dyDescent="0.2">
      <c r="A15" s="1" t="s">
        <v>13</v>
      </c>
      <c r="B15" s="1" t="s">
        <v>14</v>
      </c>
    </row>
    <row r="18" spans="1:1" ht="15.75" x14ac:dyDescent="0.2">
      <c r="A18" s="4"/>
    </row>
    <row r="19" spans="1:1" ht="15.75" x14ac:dyDescent="0.2">
      <c r="A19" s="4"/>
    </row>
    <row r="20" spans="1:1" ht="15.75" x14ac:dyDescent="0.2">
      <c r="A20" s="4"/>
    </row>
    <row r="21" spans="1:1" ht="15.75" x14ac:dyDescent="0.2">
      <c r="A21" s="4"/>
    </row>
    <row r="22" spans="1:1" ht="15.75" x14ac:dyDescent="0.2">
      <c r="A22" s="4"/>
    </row>
    <row r="23" spans="1:1" ht="15.75" x14ac:dyDescent="0.2">
      <c r="A23" s="4"/>
    </row>
    <row r="24" spans="1:1" ht="15.75" x14ac:dyDescent="0.2">
      <c r="A24" s="4"/>
    </row>
    <row r="25" spans="1:1" ht="15.75" x14ac:dyDescent="0.2">
      <c r="A25" s="4"/>
    </row>
    <row r="26" spans="1:1" ht="15.75" x14ac:dyDescent="0.2">
      <c r="A26" s="4"/>
    </row>
  </sheetData>
  <mergeCells count="5">
    <mergeCell ref="A3:J3"/>
    <mergeCell ref="A4:J4"/>
    <mergeCell ref="A5:J5"/>
    <mergeCell ref="A8:J8"/>
    <mergeCell ref="A9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137"/>
  <sheetViews>
    <sheetView workbookViewId="0">
      <selection activeCell="B3" sqref="B3"/>
    </sheetView>
  </sheetViews>
  <sheetFormatPr baseColWidth="10" defaultRowHeight="12.75" x14ac:dyDescent="0.2"/>
  <cols>
    <col min="1" max="1" width="1.7109375" style="1" customWidth="1"/>
    <col min="2" max="2" width="25.5703125" style="1" customWidth="1"/>
    <col min="3" max="8" width="7.42578125" style="50" customWidth="1"/>
    <col min="9" max="9" width="1" style="50" customWidth="1"/>
    <col min="10" max="11" width="6.85546875" style="50" customWidth="1"/>
    <col min="12" max="12" width="10.7109375" style="50" customWidth="1"/>
    <col min="13" max="13" width="0.5703125" style="50" customWidth="1"/>
    <col min="14" max="16384" width="11.42578125" style="1"/>
  </cols>
  <sheetData>
    <row r="1" spans="1:14" ht="8.25" customHeight="1" x14ac:dyDescent="0.2">
      <c r="A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47.25" customHeight="1" x14ac:dyDescent="0.25">
      <c r="B2" s="65" t="s">
        <v>160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s="5" customFormat="1" ht="6" customHeight="1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 thickBot="1" x14ac:dyDescent="0.3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55.5" customHeight="1" x14ac:dyDescent="0.2">
      <c r="B5" s="66" t="s">
        <v>142</v>
      </c>
      <c r="C5" s="68">
        <v>2019</v>
      </c>
      <c r="D5" s="69"/>
      <c r="E5" s="68">
        <v>2020</v>
      </c>
      <c r="F5" s="69"/>
      <c r="G5" s="68">
        <v>2021</v>
      </c>
      <c r="H5" s="69"/>
      <c r="I5" s="70" t="s">
        <v>143</v>
      </c>
      <c r="J5" s="70"/>
      <c r="K5" s="71"/>
      <c r="L5" s="72" t="s">
        <v>144</v>
      </c>
      <c r="M5" s="1"/>
    </row>
    <row r="6" spans="1:14" ht="22.5" customHeight="1" x14ac:dyDescent="0.2">
      <c r="B6" s="67" t="s">
        <v>73</v>
      </c>
      <c r="C6" s="12" t="s">
        <v>145</v>
      </c>
      <c r="D6" s="12" t="s">
        <v>146</v>
      </c>
      <c r="E6" s="12" t="s">
        <v>145</v>
      </c>
      <c r="F6" s="12" t="s">
        <v>146</v>
      </c>
      <c r="G6" s="12" t="s">
        <v>145</v>
      </c>
      <c r="H6" s="12" t="s">
        <v>146</v>
      </c>
      <c r="I6" s="60" t="s">
        <v>145</v>
      </c>
      <c r="J6" s="61"/>
      <c r="K6" s="12" t="s">
        <v>146</v>
      </c>
      <c r="L6" s="73"/>
      <c r="M6" s="1"/>
    </row>
    <row r="7" spans="1:14" ht="6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  <c r="M7" s="1"/>
    </row>
    <row r="8" spans="1:14" ht="12" customHeight="1" x14ac:dyDescent="0.2">
      <c r="B8" s="16" t="s">
        <v>144</v>
      </c>
      <c r="C8" s="17">
        <f t="shared" ref="C8:H8" si="0">C10+C69+C46+C86+C99</f>
        <v>293</v>
      </c>
      <c r="D8" s="17">
        <f t="shared" si="0"/>
        <v>245</v>
      </c>
      <c r="E8" s="17">
        <f t="shared" si="0"/>
        <v>325</v>
      </c>
      <c r="F8" s="17">
        <f t="shared" si="0"/>
        <v>295</v>
      </c>
      <c r="G8" s="17">
        <f t="shared" si="0"/>
        <v>423</v>
      </c>
      <c r="H8" s="17">
        <f t="shared" si="0"/>
        <v>375</v>
      </c>
      <c r="I8" s="17"/>
      <c r="J8" s="17">
        <f>J10+J69+J46+J86+J99</f>
        <v>1041</v>
      </c>
      <c r="K8" s="17">
        <f>K10+K69+K46+K86+K99</f>
        <v>915</v>
      </c>
      <c r="L8" s="18">
        <f>SUM(J8:K8)</f>
        <v>1956</v>
      </c>
      <c r="M8" s="1"/>
    </row>
    <row r="9" spans="1:14" s="22" customFormat="1" ht="6" customHeight="1" x14ac:dyDescent="0.2">
      <c r="A9" s="1"/>
      <c r="B9" s="13"/>
      <c r="C9" s="19"/>
      <c r="D9" s="19"/>
      <c r="E9" s="19"/>
      <c r="F9" s="19"/>
      <c r="G9" s="19"/>
      <c r="H9" s="19"/>
      <c r="I9" s="19"/>
      <c r="J9" s="20"/>
      <c r="K9" s="20"/>
      <c r="L9" s="21"/>
      <c r="M9" s="1"/>
      <c r="N9" s="1"/>
    </row>
    <row r="10" spans="1:14" s="22" customFormat="1" ht="12" customHeight="1" x14ac:dyDescent="0.2">
      <c r="A10" s="1"/>
      <c r="B10" s="23" t="s">
        <v>147</v>
      </c>
      <c r="C10" s="17">
        <f t="shared" ref="C10:H10" si="1">C12+C25+C16+C34</f>
        <v>252</v>
      </c>
      <c r="D10" s="17">
        <f t="shared" si="1"/>
        <v>200</v>
      </c>
      <c r="E10" s="17">
        <f t="shared" si="1"/>
        <v>277</v>
      </c>
      <c r="F10" s="17">
        <f t="shared" si="1"/>
        <v>240</v>
      </c>
      <c r="G10" s="17">
        <f t="shared" si="1"/>
        <v>381</v>
      </c>
      <c r="H10" s="17">
        <f t="shared" si="1"/>
        <v>331</v>
      </c>
      <c r="I10" s="17"/>
      <c r="J10" s="17">
        <f>J12+J25+J16+J34</f>
        <v>910</v>
      </c>
      <c r="K10" s="17">
        <f>K12+K25+K16+K34</f>
        <v>771</v>
      </c>
      <c r="L10" s="18">
        <f>SUM(J10:K10)</f>
        <v>1681</v>
      </c>
      <c r="M10" s="1"/>
      <c r="N10" s="1"/>
    </row>
    <row r="11" spans="1:14" s="22" customFormat="1" ht="6" customHeight="1" x14ac:dyDescent="0.2">
      <c r="A11" s="1"/>
      <c r="B11" s="24"/>
      <c r="C11" s="19"/>
      <c r="D11" s="19"/>
      <c r="E11" s="19"/>
      <c r="F11" s="19"/>
      <c r="G11" s="19"/>
      <c r="H11" s="19"/>
      <c r="I11" s="19"/>
      <c r="J11" s="20"/>
      <c r="K11" s="20"/>
      <c r="L11" s="21"/>
      <c r="M11" s="1"/>
      <c r="N11" s="1"/>
    </row>
    <row r="12" spans="1:14" s="22" customFormat="1" ht="12" customHeight="1" x14ac:dyDescent="0.2">
      <c r="A12" s="1"/>
      <c r="B12" s="25" t="s">
        <v>24</v>
      </c>
      <c r="C12" s="17">
        <f>SUM(C13:C15)</f>
        <v>1</v>
      </c>
      <c r="D12" s="17">
        <f t="shared" ref="D12:H12" si="2">SUM(D13:D15)</f>
        <v>5</v>
      </c>
      <c r="E12" s="17">
        <f t="shared" si="2"/>
        <v>4</v>
      </c>
      <c r="F12" s="17">
        <f t="shared" si="2"/>
        <v>4</v>
      </c>
      <c r="G12" s="17">
        <f t="shared" si="2"/>
        <v>3</v>
      </c>
      <c r="H12" s="17">
        <f t="shared" si="2"/>
        <v>1</v>
      </c>
      <c r="I12" s="17"/>
      <c r="J12" s="17">
        <f>SUM(J13:J15)</f>
        <v>8</v>
      </c>
      <c r="K12" s="17">
        <f>SUM(K13:K15)</f>
        <v>10</v>
      </c>
      <c r="L12" s="18">
        <f>SUM(J12:K12)</f>
        <v>18</v>
      </c>
      <c r="M12" s="1"/>
      <c r="N12" s="1"/>
    </row>
    <row r="13" spans="1:14" s="22" customFormat="1" ht="12" customHeight="1" x14ac:dyDescent="0.2">
      <c r="A13" s="1"/>
      <c r="B13" s="26" t="s">
        <v>25</v>
      </c>
      <c r="C13" s="27">
        <v>0</v>
      </c>
      <c r="D13" s="27">
        <v>0</v>
      </c>
      <c r="E13" s="27">
        <v>1</v>
      </c>
      <c r="F13" s="27">
        <v>0</v>
      </c>
      <c r="G13" s="27">
        <v>0</v>
      </c>
      <c r="H13" s="27">
        <v>0</v>
      </c>
      <c r="I13" s="27"/>
      <c r="J13" s="28">
        <f>SUMIFS(C13:H13,C$6:H$6,I$6)</f>
        <v>1</v>
      </c>
      <c r="K13" s="28">
        <f>SUMIFS(B13:H13,B$6:H$6,K$6)</f>
        <v>0</v>
      </c>
      <c r="L13" s="18">
        <f>SUM(J13:K13)</f>
        <v>1</v>
      </c>
      <c r="M13" s="1"/>
      <c r="N13" s="1"/>
    </row>
    <row r="14" spans="1:14" s="22" customFormat="1" ht="12" customHeight="1" x14ac:dyDescent="0.2">
      <c r="A14" s="1"/>
      <c r="B14" s="26" t="s">
        <v>148</v>
      </c>
      <c r="C14" s="27">
        <v>1</v>
      </c>
      <c r="D14" s="27">
        <v>5</v>
      </c>
      <c r="E14" s="27">
        <v>3</v>
      </c>
      <c r="F14" s="27">
        <v>4</v>
      </c>
      <c r="G14" s="27">
        <v>3</v>
      </c>
      <c r="H14" s="27">
        <v>1</v>
      </c>
      <c r="I14" s="27"/>
      <c r="J14" s="28">
        <f>SUMIFS(C14:H14,C$6:H$6,I$6)</f>
        <v>7</v>
      </c>
      <c r="K14" s="28">
        <f>SUMIFS(B14:H14,B$6:H$6,K$6)</f>
        <v>10</v>
      </c>
      <c r="L14" s="18">
        <f>SUM(J14:K14)</f>
        <v>17</v>
      </c>
      <c r="M14" s="1"/>
      <c r="N14" s="1"/>
    </row>
    <row r="15" spans="1:14" s="22" customFormat="1" ht="6" customHeight="1" x14ac:dyDescent="0.2">
      <c r="A15" s="1"/>
      <c r="B15" s="24"/>
      <c r="C15" s="19"/>
      <c r="D15" s="19"/>
      <c r="E15" s="19"/>
      <c r="F15" s="19"/>
      <c r="G15" s="19"/>
      <c r="H15" s="19"/>
      <c r="I15" s="19"/>
      <c r="J15" s="20"/>
      <c r="K15" s="20"/>
      <c r="L15" s="21"/>
      <c r="M15" s="1"/>
      <c r="N15" s="1"/>
    </row>
    <row r="16" spans="1:14" s="22" customFormat="1" ht="12" customHeight="1" x14ac:dyDescent="0.2">
      <c r="A16" s="1"/>
      <c r="B16" s="25" t="s">
        <v>26</v>
      </c>
      <c r="C16" s="17">
        <f>SUM(C17:C24)</f>
        <v>27</v>
      </c>
      <c r="D16" s="17">
        <f t="shared" ref="D16:H16" si="3">SUM(D17:D24)</f>
        <v>31</v>
      </c>
      <c r="E16" s="17">
        <f t="shared" si="3"/>
        <v>32</v>
      </c>
      <c r="F16" s="17">
        <f t="shared" si="3"/>
        <v>43</v>
      </c>
      <c r="G16" s="17">
        <f t="shared" si="3"/>
        <v>55</v>
      </c>
      <c r="H16" s="17">
        <f t="shared" si="3"/>
        <v>61</v>
      </c>
      <c r="I16" s="17"/>
      <c r="J16" s="17">
        <f>SUM(J17:J24)</f>
        <v>114</v>
      </c>
      <c r="K16" s="17">
        <f>SUM(K17:K24)</f>
        <v>135</v>
      </c>
      <c r="L16" s="18">
        <f t="shared" ref="L16:L23" si="4">SUM(J16:K16)</f>
        <v>249</v>
      </c>
      <c r="M16" s="1"/>
      <c r="N16" s="1"/>
    </row>
    <row r="17" spans="1:14" s="22" customFormat="1" ht="12" customHeight="1" x14ac:dyDescent="0.2">
      <c r="A17" s="1"/>
      <c r="B17" s="26" t="s">
        <v>27</v>
      </c>
      <c r="C17" s="27">
        <v>3</v>
      </c>
      <c r="D17" s="27">
        <v>2</v>
      </c>
      <c r="E17" s="27">
        <v>3</v>
      </c>
      <c r="F17" s="27">
        <v>2</v>
      </c>
      <c r="G17" s="27">
        <v>4</v>
      </c>
      <c r="H17" s="27">
        <v>2</v>
      </c>
      <c r="I17" s="27"/>
      <c r="J17" s="28">
        <f t="shared" ref="J17:J23" si="5">SUMIFS(C17:H17,C$6:H$6,I$6)</f>
        <v>10</v>
      </c>
      <c r="K17" s="28">
        <f t="shared" ref="K17:K23" si="6">SUMIFS(B17:H17,B$6:H$6,K$6)</f>
        <v>6</v>
      </c>
      <c r="L17" s="18">
        <f t="shared" si="4"/>
        <v>16</v>
      </c>
      <c r="M17" s="1"/>
      <c r="N17" s="1"/>
    </row>
    <row r="18" spans="1:14" s="22" customFormat="1" ht="12" customHeight="1" x14ac:dyDescent="0.2">
      <c r="A18" s="1"/>
      <c r="B18" s="26" t="s">
        <v>28</v>
      </c>
      <c r="C18" s="27">
        <v>1</v>
      </c>
      <c r="D18" s="27">
        <v>5</v>
      </c>
      <c r="E18" s="27">
        <v>2</v>
      </c>
      <c r="F18" s="27">
        <v>4</v>
      </c>
      <c r="G18" s="27">
        <v>4</v>
      </c>
      <c r="H18" s="27">
        <v>8</v>
      </c>
      <c r="I18" s="27"/>
      <c r="J18" s="28">
        <f t="shared" si="5"/>
        <v>7</v>
      </c>
      <c r="K18" s="28">
        <f t="shared" si="6"/>
        <v>17</v>
      </c>
      <c r="L18" s="18">
        <f t="shared" si="4"/>
        <v>24</v>
      </c>
      <c r="M18" s="1"/>
      <c r="N18" s="1"/>
    </row>
    <row r="19" spans="1:14" s="22" customFormat="1" ht="12" customHeight="1" x14ac:dyDescent="0.2">
      <c r="A19" s="1"/>
      <c r="B19" s="26" t="s">
        <v>29</v>
      </c>
      <c r="C19" s="27">
        <v>10</v>
      </c>
      <c r="D19" s="27">
        <v>8</v>
      </c>
      <c r="E19" s="27">
        <v>10</v>
      </c>
      <c r="F19" s="27">
        <v>12</v>
      </c>
      <c r="G19" s="27">
        <v>21</v>
      </c>
      <c r="H19" s="27">
        <v>23</v>
      </c>
      <c r="I19" s="27"/>
      <c r="J19" s="28">
        <f t="shared" si="5"/>
        <v>41</v>
      </c>
      <c r="K19" s="28">
        <f t="shared" si="6"/>
        <v>43</v>
      </c>
      <c r="L19" s="18">
        <f t="shared" si="4"/>
        <v>84</v>
      </c>
      <c r="M19" s="1"/>
      <c r="N19" s="1"/>
    </row>
    <row r="20" spans="1:14" s="22" customFormat="1" ht="12" customHeight="1" x14ac:dyDescent="0.2">
      <c r="A20" s="1"/>
      <c r="B20" s="26" t="s">
        <v>30</v>
      </c>
      <c r="C20" s="27">
        <v>7</v>
      </c>
      <c r="D20" s="27">
        <v>8</v>
      </c>
      <c r="E20" s="27">
        <v>6</v>
      </c>
      <c r="F20" s="27">
        <v>6</v>
      </c>
      <c r="G20" s="27">
        <v>8</v>
      </c>
      <c r="H20" s="27">
        <v>7</v>
      </c>
      <c r="I20" s="27"/>
      <c r="J20" s="28">
        <f t="shared" si="5"/>
        <v>21</v>
      </c>
      <c r="K20" s="28">
        <f t="shared" si="6"/>
        <v>21</v>
      </c>
      <c r="L20" s="18">
        <f t="shared" si="4"/>
        <v>42</v>
      </c>
      <c r="M20" s="1"/>
      <c r="N20" s="1"/>
    </row>
    <row r="21" spans="1:14" s="22" customFormat="1" ht="12" customHeight="1" x14ac:dyDescent="0.2">
      <c r="A21" s="1"/>
      <c r="B21" s="26" t="s">
        <v>31</v>
      </c>
      <c r="C21" s="27">
        <v>2</v>
      </c>
      <c r="D21" s="27">
        <v>5</v>
      </c>
      <c r="E21" s="27">
        <v>6</v>
      </c>
      <c r="F21" s="27">
        <v>7</v>
      </c>
      <c r="G21" s="27">
        <v>8</v>
      </c>
      <c r="H21" s="27">
        <v>8</v>
      </c>
      <c r="I21" s="27"/>
      <c r="J21" s="28">
        <f t="shared" si="5"/>
        <v>16</v>
      </c>
      <c r="K21" s="28">
        <f t="shared" si="6"/>
        <v>20</v>
      </c>
      <c r="L21" s="18">
        <f t="shared" si="4"/>
        <v>36</v>
      </c>
      <c r="M21" s="1"/>
      <c r="N21" s="1"/>
    </row>
    <row r="22" spans="1:14" s="22" customFormat="1" ht="12" customHeight="1" x14ac:dyDescent="0.2">
      <c r="A22" s="1"/>
      <c r="B22" s="26" t="s">
        <v>32</v>
      </c>
      <c r="C22" s="27">
        <v>3</v>
      </c>
      <c r="D22" s="27">
        <v>3</v>
      </c>
      <c r="E22" s="27">
        <v>5</v>
      </c>
      <c r="F22" s="27">
        <v>9</v>
      </c>
      <c r="G22" s="27">
        <v>10</v>
      </c>
      <c r="H22" s="27">
        <v>12</v>
      </c>
      <c r="I22" s="27"/>
      <c r="J22" s="28">
        <f t="shared" si="5"/>
        <v>18</v>
      </c>
      <c r="K22" s="28">
        <f t="shared" si="6"/>
        <v>24</v>
      </c>
      <c r="L22" s="18">
        <f t="shared" si="4"/>
        <v>42</v>
      </c>
      <c r="M22" s="1"/>
      <c r="N22" s="1"/>
    </row>
    <row r="23" spans="1:14" s="22" customFormat="1" ht="12" customHeight="1" x14ac:dyDescent="0.2">
      <c r="A23" s="1"/>
      <c r="B23" s="26" t="s">
        <v>33</v>
      </c>
      <c r="C23" s="27">
        <v>1</v>
      </c>
      <c r="D23" s="27">
        <v>0</v>
      </c>
      <c r="E23" s="27">
        <v>0</v>
      </c>
      <c r="F23" s="27">
        <v>3</v>
      </c>
      <c r="G23" s="27">
        <v>0</v>
      </c>
      <c r="H23" s="27">
        <v>1</v>
      </c>
      <c r="I23" s="27"/>
      <c r="J23" s="28">
        <f t="shared" si="5"/>
        <v>1</v>
      </c>
      <c r="K23" s="28">
        <f t="shared" si="6"/>
        <v>4</v>
      </c>
      <c r="L23" s="18">
        <f t="shared" si="4"/>
        <v>5</v>
      </c>
      <c r="M23" s="1"/>
      <c r="N23" s="1"/>
    </row>
    <row r="24" spans="1:14" s="22" customFormat="1" ht="6" customHeight="1" x14ac:dyDescent="0.2">
      <c r="A24" s="1"/>
      <c r="B24" s="24"/>
      <c r="C24" s="19"/>
      <c r="D24" s="19"/>
      <c r="E24" s="19"/>
      <c r="F24" s="19"/>
      <c r="G24" s="19"/>
      <c r="H24" s="19"/>
      <c r="I24" s="19"/>
      <c r="J24" s="20"/>
      <c r="K24" s="20"/>
      <c r="L24" s="21"/>
      <c r="M24" s="1"/>
      <c r="N24" s="1"/>
    </row>
    <row r="25" spans="1:14" ht="12" customHeight="1" x14ac:dyDescent="0.2">
      <c r="B25" s="25" t="s">
        <v>34</v>
      </c>
      <c r="C25" s="17">
        <f t="shared" ref="C25:H25" si="7">SUM(C26:C33)</f>
        <v>102</v>
      </c>
      <c r="D25" s="17">
        <f t="shared" si="7"/>
        <v>41</v>
      </c>
      <c r="E25" s="17">
        <f t="shared" si="7"/>
        <v>106</v>
      </c>
      <c r="F25" s="17">
        <f t="shared" si="7"/>
        <v>52</v>
      </c>
      <c r="G25" s="17">
        <f t="shared" si="7"/>
        <v>112</v>
      </c>
      <c r="H25" s="17">
        <f t="shared" si="7"/>
        <v>85</v>
      </c>
      <c r="I25" s="17"/>
      <c r="J25" s="17">
        <f>SUM(J26:J33)</f>
        <v>320</v>
      </c>
      <c r="K25" s="17">
        <f>SUM(K26:K33)</f>
        <v>178</v>
      </c>
      <c r="L25" s="18">
        <f>SUM(J25:K25)</f>
        <v>498</v>
      </c>
      <c r="M25" s="1"/>
    </row>
    <row r="26" spans="1:14" ht="12" customHeight="1" x14ac:dyDescent="0.2">
      <c r="B26" s="26" t="s">
        <v>35</v>
      </c>
      <c r="C26" s="27">
        <v>55</v>
      </c>
      <c r="D26" s="27">
        <v>26</v>
      </c>
      <c r="E26" s="27">
        <v>62</v>
      </c>
      <c r="F26" s="27">
        <v>39</v>
      </c>
      <c r="G26" s="27">
        <v>81</v>
      </c>
      <c r="H26" s="27">
        <v>54</v>
      </c>
      <c r="I26" s="27"/>
      <c r="J26" s="28">
        <f t="shared" ref="J26:J32" si="8">SUMIFS(C26:H26,C$6:H$6,I$6)</f>
        <v>198</v>
      </c>
      <c r="K26" s="28">
        <f t="shared" ref="K26:K32" si="9">SUMIFS(B26:H26,B$6:H$6,K$6)</f>
        <v>119</v>
      </c>
      <c r="L26" s="18">
        <f t="shared" ref="L26:L32" si="10">SUM(J26:K26)</f>
        <v>317</v>
      </c>
      <c r="M26" s="1"/>
    </row>
    <row r="27" spans="1:14" ht="12" customHeight="1" x14ac:dyDescent="0.2">
      <c r="B27" s="26" t="s">
        <v>36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1</v>
      </c>
      <c r="I27" s="27"/>
      <c r="J27" s="28">
        <f t="shared" si="8"/>
        <v>0</v>
      </c>
      <c r="K27" s="28">
        <f t="shared" si="9"/>
        <v>1</v>
      </c>
      <c r="L27" s="18">
        <f t="shared" si="10"/>
        <v>1</v>
      </c>
      <c r="M27" s="1"/>
    </row>
    <row r="28" spans="1:14" ht="12" customHeight="1" x14ac:dyDescent="0.2">
      <c r="B28" s="26" t="s">
        <v>37</v>
      </c>
      <c r="C28" s="27">
        <v>6</v>
      </c>
      <c r="D28" s="27">
        <v>3</v>
      </c>
      <c r="E28" s="27">
        <v>3</v>
      </c>
      <c r="F28" s="27">
        <v>2</v>
      </c>
      <c r="G28" s="27">
        <v>3</v>
      </c>
      <c r="H28" s="27">
        <v>13</v>
      </c>
      <c r="I28" s="27"/>
      <c r="J28" s="28">
        <f t="shared" si="8"/>
        <v>12</v>
      </c>
      <c r="K28" s="28">
        <f t="shared" si="9"/>
        <v>18</v>
      </c>
      <c r="L28" s="18">
        <f t="shared" si="10"/>
        <v>30</v>
      </c>
      <c r="M28" s="1"/>
    </row>
    <row r="29" spans="1:14" ht="12" customHeight="1" x14ac:dyDescent="0.2">
      <c r="B29" s="26" t="s">
        <v>38</v>
      </c>
      <c r="C29" s="27">
        <v>41</v>
      </c>
      <c r="D29" s="27">
        <v>12</v>
      </c>
      <c r="E29" s="27">
        <v>41</v>
      </c>
      <c r="F29" s="27">
        <v>10</v>
      </c>
      <c r="G29" s="27">
        <v>27</v>
      </c>
      <c r="H29" s="27">
        <v>15</v>
      </c>
      <c r="I29" s="27"/>
      <c r="J29" s="28">
        <f t="shared" si="8"/>
        <v>109</v>
      </c>
      <c r="K29" s="28">
        <f t="shared" si="9"/>
        <v>37</v>
      </c>
      <c r="L29" s="18">
        <f t="shared" si="10"/>
        <v>146</v>
      </c>
      <c r="M29" s="1"/>
    </row>
    <row r="30" spans="1:14" ht="12" customHeight="1" x14ac:dyDescent="0.2">
      <c r="B30" s="26" t="s">
        <v>39</v>
      </c>
      <c r="C30" s="27">
        <v>0</v>
      </c>
      <c r="D30" s="27">
        <v>0</v>
      </c>
      <c r="E30" s="27">
        <v>0</v>
      </c>
      <c r="F30" s="27">
        <v>0</v>
      </c>
      <c r="G30" s="27">
        <v>1</v>
      </c>
      <c r="H30" s="27">
        <v>0</v>
      </c>
      <c r="I30" s="27"/>
      <c r="J30" s="28">
        <f t="shared" si="8"/>
        <v>1</v>
      </c>
      <c r="K30" s="28">
        <f t="shared" si="9"/>
        <v>0</v>
      </c>
      <c r="L30" s="18">
        <f t="shared" si="10"/>
        <v>1</v>
      </c>
      <c r="M30" s="1"/>
    </row>
    <row r="31" spans="1:14" ht="12" customHeight="1" x14ac:dyDescent="0.2">
      <c r="B31" s="26" t="s">
        <v>40</v>
      </c>
      <c r="C31" s="27">
        <v>0</v>
      </c>
      <c r="D31" s="27">
        <v>0</v>
      </c>
      <c r="E31" s="27">
        <v>0</v>
      </c>
      <c r="F31" s="27">
        <v>1</v>
      </c>
      <c r="G31" s="27">
        <v>0</v>
      </c>
      <c r="H31" s="27">
        <v>1</v>
      </c>
      <c r="I31" s="27"/>
      <c r="J31" s="28">
        <f t="shared" si="8"/>
        <v>0</v>
      </c>
      <c r="K31" s="28">
        <f t="shared" si="9"/>
        <v>2</v>
      </c>
      <c r="L31" s="18">
        <f t="shared" ref="L31" si="11">SUM(J31:K31)</f>
        <v>2</v>
      </c>
      <c r="M31" s="1"/>
    </row>
    <row r="32" spans="1:14" ht="12" customHeight="1" x14ac:dyDescent="0.2">
      <c r="B32" s="26" t="s">
        <v>41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1</v>
      </c>
      <c r="I32" s="27"/>
      <c r="J32" s="28">
        <f t="shared" si="8"/>
        <v>0</v>
      </c>
      <c r="K32" s="28">
        <f t="shared" si="9"/>
        <v>1</v>
      </c>
      <c r="L32" s="18">
        <f t="shared" si="10"/>
        <v>1</v>
      </c>
      <c r="M32" s="1"/>
    </row>
    <row r="33" spans="1:14" ht="6" customHeight="1" x14ac:dyDescent="0.2">
      <c r="B33" s="24"/>
      <c r="C33" s="19"/>
      <c r="D33" s="19"/>
      <c r="E33" s="19"/>
      <c r="F33" s="19"/>
      <c r="G33" s="19"/>
      <c r="H33" s="19"/>
      <c r="I33" s="19"/>
      <c r="J33" s="20"/>
      <c r="K33" s="20"/>
      <c r="L33" s="21"/>
      <c r="M33" s="1"/>
    </row>
    <row r="34" spans="1:14" ht="12" customHeight="1" x14ac:dyDescent="0.2">
      <c r="B34" s="25" t="s">
        <v>42</v>
      </c>
      <c r="C34" s="17">
        <f t="shared" ref="C34:H34" si="12">SUM(C35:C45)</f>
        <v>122</v>
      </c>
      <c r="D34" s="17">
        <f t="shared" si="12"/>
        <v>123</v>
      </c>
      <c r="E34" s="17">
        <f t="shared" si="12"/>
        <v>135</v>
      </c>
      <c r="F34" s="17">
        <f t="shared" si="12"/>
        <v>141</v>
      </c>
      <c r="G34" s="17">
        <f t="shared" si="12"/>
        <v>211</v>
      </c>
      <c r="H34" s="17">
        <f t="shared" si="12"/>
        <v>184</v>
      </c>
      <c r="I34" s="17"/>
      <c r="J34" s="17">
        <f>SUM(J35:J45)</f>
        <v>468</v>
      </c>
      <c r="K34" s="17">
        <f>SUM(K35:K45)</f>
        <v>448</v>
      </c>
      <c r="L34" s="18">
        <f t="shared" ref="L34:L44" si="13">SUM(J34:K34)</f>
        <v>916</v>
      </c>
      <c r="M34" s="1"/>
    </row>
    <row r="35" spans="1:14" ht="12" customHeight="1" x14ac:dyDescent="0.2">
      <c r="B35" s="26" t="s">
        <v>43</v>
      </c>
      <c r="C35" s="27">
        <v>7</v>
      </c>
      <c r="D35" s="27">
        <v>3</v>
      </c>
      <c r="E35" s="27">
        <v>3</v>
      </c>
      <c r="F35" s="27">
        <v>5</v>
      </c>
      <c r="G35" s="27">
        <v>7</v>
      </c>
      <c r="H35" s="27">
        <v>7</v>
      </c>
      <c r="I35" s="27"/>
      <c r="J35" s="28">
        <f t="shared" ref="J35:J44" si="14">SUMIFS(C35:H35,C$6:H$6,I$6)</f>
        <v>17</v>
      </c>
      <c r="K35" s="28">
        <f t="shared" ref="K35:K44" si="15">SUMIFS(B35:H35,B$6:H$6,K$6)</f>
        <v>15</v>
      </c>
      <c r="L35" s="18">
        <f t="shared" si="13"/>
        <v>32</v>
      </c>
      <c r="M35" s="1"/>
    </row>
    <row r="36" spans="1:14" ht="12" customHeight="1" x14ac:dyDescent="0.2">
      <c r="B36" s="26" t="s">
        <v>44</v>
      </c>
      <c r="C36" s="27">
        <v>6</v>
      </c>
      <c r="D36" s="27">
        <v>11</v>
      </c>
      <c r="E36" s="27">
        <v>15</v>
      </c>
      <c r="F36" s="27">
        <v>6</v>
      </c>
      <c r="G36" s="27">
        <v>15</v>
      </c>
      <c r="H36" s="27">
        <v>5</v>
      </c>
      <c r="I36" s="27"/>
      <c r="J36" s="28">
        <f t="shared" si="14"/>
        <v>36</v>
      </c>
      <c r="K36" s="28">
        <f t="shared" si="15"/>
        <v>22</v>
      </c>
      <c r="L36" s="18">
        <f t="shared" si="13"/>
        <v>58</v>
      </c>
      <c r="M36" s="1"/>
    </row>
    <row r="37" spans="1:14" ht="12" customHeight="1" x14ac:dyDescent="0.2">
      <c r="B37" s="26" t="s">
        <v>45</v>
      </c>
      <c r="C37" s="27">
        <v>4</v>
      </c>
      <c r="D37" s="27">
        <v>4</v>
      </c>
      <c r="E37" s="27">
        <v>2</v>
      </c>
      <c r="F37" s="27">
        <v>12</v>
      </c>
      <c r="G37" s="27">
        <v>9</v>
      </c>
      <c r="H37" s="27">
        <v>4</v>
      </c>
      <c r="I37" s="27"/>
      <c r="J37" s="28">
        <f t="shared" si="14"/>
        <v>15</v>
      </c>
      <c r="K37" s="28">
        <f t="shared" si="15"/>
        <v>20</v>
      </c>
      <c r="L37" s="18">
        <f t="shared" si="13"/>
        <v>35</v>
      </c>
      <c r="M37" s="1"/>
    </row>
    <row r="38" spans="1:14" ht="12" customHeight="1" x14ac:dyDescent="0.2">
      <c r="B38" s="26" t="s">
        <v>46</v>
      </c>
      <c r="C38" s="27">
        <v>3</v>
      </c>
      <c r="D38" s="27">
        <v>0</v>
      </c>
      <c r="E38" s="27">
        <v>5</v>
      </c>
      <c r="F38" s="27">
        <v>5</v>
      </c>
      <c r="G38" s="27">
        <v>6</v>
      </c>
      <c r="H38" s="27">
        <v>3</v>
      </c>
      <c r="I38" s="27"/>
      <c r="J38" s="28">
        <f t="shared" si="14"/>
        <v>14</v>
      </c>
      <c r="K38" s="28">
        <f t="shared" si="15"/>
        <v>8</v>
      </c>
      <c r="L38" s="18">
        <f t="shared" si="13"/>
        <v>22</v>
      </c>
      <c r="M38" s="1"/>
    </row>
    <row r="39" spans="1:14" ht="12" customHeight="1" x14ac:dyDescent="0.2">
      <c r="B39" s="26" t="s">
        <v>47</v>
      </c>
      <c r="C39" s="27">
        <v>61</v>
      </c>
      <c r="D39" s="27">
        <v>60</v>
      </c>
      <c r="E39" s="27">
        <v>62</v>
      </c>
      <c r="F39" s="27">
        <v>69</v>
      </c>
      <c r="G39" s="27">
        <v>80</v>
      </c>
      <c r="H39" s="27">
        <v>104</v>
      </c>
      <c r="I39" s="27"/>
      <c r="J39" s="28">
        <f t="shared" si="14"/>
        <v>203</v>
      </c>
      <c r="K39" s="28">
        <f t="shared" si="15"/>
        <v>233</v>
      </c>
      <c r="L39" s="18">
        <f t="shared" si="13"/>
        <v>436</v>
      </c>
      <c r="M39" s="1"/>
    </row>
    <row r="40" spans="1:14" ht="12" customHeight="1" x14ac:dyDescent="0.2">
      <c r="B40" s="26" t="s">
        <v>48</v>
      </c>
      <c r="C40" s="27">
        <v>11</v>
      </c>
      <c r="D40" s="27">
        <v>11</v>
      </c>
      <c r="E40" s="27">
        <v>13</v>
      </c>
      <c r="F40" s="27">
        <v>8</v>
      </c>
      <c r="G40" s="27">
        <v>31</v>
      </c>
      <c r="H40" s="27">
        <v>15</v>
      </c>
      <c r="I40" s="27"/>
      <c r="J40" s="28">
        <f t="shared" si="14"/>
        <v>55</v>
      </c>
      <c r="K40" s="28">
        <f t="shared" si="15"/>
        <v>34</v>
      </c>
      <c r="L40" s="18">
        <f t="shared" si="13"/>
        <v>89</v>
      </c>
      <c r="M40" s="1"/>
    </row>
    <row r="41" spans="1:14" ht="12" customHeight="1" x14ac:dyDescent="0.2">
      <c r="B41" s="26" t="s">
        <v>49</v>
      </c>
      <c r="C41" s="27">
        <v>1</v>
      </c>
      <c r="D41" s="27">
        <v>2</v>
      </c>
      <c r="E41" s="27">
        <v>0</v>
      </c>
      <c r="F41" s="27">
        <v>0</v>
      </c>
      <c r="G41" s="27">
        <v>1</v>
      </c>
      <c r="H41" s="27">
        <v>2</v>
      </c>
      <c r="I41" s="27"/>
      <c r="J41" s="28">
        <f t="shared" si="14"/>
        <v>2</v>
      </c>
      <c r="K41" s="28">
        <f t="shared" si="15"/>
        <v>4</v>
      </c>
      <c r="L41" s="18">
        <f t="shared" si="13"/>
        <v>6</v>
      </c>
      <c r="M41" s="1"/>
    </row>
    <row r="42" spans="1:14" s="22" customFormat="1" ht="12" customHeight="1" x14ac:dyDescent="0.2">
      <c r="A42" s="1"/>
      <c r="B42" s="26" t="s">
        <v>50</v>
      </c>
      <c r="C42" s="27">
        <v>7</v>
      </c>
      <c r="D42" s="27">
        <v>3</v>
      </c>
      <c r="E42" s="27">
        <v>3</v>
      </c>
      <c r="F42" s="27">
        <v>7</v>
      </c>
      <c r="G42" s="27">
        <v>17</v>
      </c>
      <c r="H42" s="27">
        <v>9</v>
      </c>
      <c r="I42" s="27"/>
      <c r="J42" s="28">
        <f t="shared" si="14"/>
        <v>27</v>
      </c>
      <c r="K42" s="28">
        <f t="shared" si="15"/>
        <v>19</v>
      </c>
      <c r="L42" s="18">
        <f t="shared" si="13"/>
        <v>46</v>
      </c>
      <c r="M42" s="1"/>
      <c r="N42" s="1"/>
    </row>
    <row r="43" spans="1:14" s="22" customFormat="1" ht="12" customHeight="1" x14ac:dyDescent="0.2">
      <c r="A43" s="1"/>
      <c r="B43" s="26" t="s">
        <v>51</v>
      </c>
      <c r="C43" s="27">
        <v>1</v>
      </c>
      <c r="D43" s="27">
        <v>1</v>
      </c>
      <c r="E43" s="27">
        <v>1</v>
      </c>
      <c r="F43" s="27">
        <v>0</v>
      </c>
      <c r="G43" s="27">
        <v>3</v>
      </c>
      <c r="H43" s="27">
        <v>2</v>
      </c>
      <c r="I43" s="27"/>
      <c r="J43" s="28">
        <f t="shared" si="14"/>
        <v>5</v>
      </c>
      <c r="K43" s="28">
        <f t="shared" si="15"/>
        <v>3</v>
      </c>
      <c r="L43" s="18">
        <f t="shared" si="13"/>
        <v>8</v>
      </c>
      <c r="M43" s="1"/>
      <c r="N43" s="1"/>
    </row>
    <row r="44" spans="1:14" s="22" customFormat="1" ht="12" customHeight="1" x14ac:dyDescent="0.2">
      <c r="A44" s="1"/>
      <c r="B44" s="26" t="s">
        <v>52</v>
      </c>
      <c r="C44" s="27">
        <v>21</v>
      </c>
      <c r="D44" s="27">
        <v>28</v>
      </c>
      <c r="E44" s="27">
        <v>31</v>
      </c>
      <c r="F44" s="27">
        <v>29</v>
      </c>
      <c r="G44" s="27">
        <v>42</v>
      </c>
      <c r="H44" s="27">
        <v>33</v>
      </c>
      <c r="I44" s="27"/>
      <c r="J44" s="28">
        <f t="shared" si="14"/>
        <v>94</v>
      </c>
      <c r="K44" s="28">
        <f t="shared" si="15"/>
        <v>90</v>
      </c>
      <c r="L44" s="18">
        <f t="shared" si="13"/>
        <v>184</v>
      </c>
      <c r="M44" s="1"/>
      <c r="N44" s="1"/>
    </row>
    <row r="45" spans="1:14" s="22" customFormat="1" ht="6" customHeight="1" x14ac:dyDescent="0.2">
      <c r="A45" s="1"/>
      <c r="B45" s="13"/>
      <c r="C45" s="19"/>
      <c r="D45" s="19"/>
      <c r="E45" s="19"/>
      <c r="F45" s="19"/>
      <c r="G45" s="19"/>
      <c r="H45" s="19"/>
      <c r="I45" s="19"/>
      <c r="J45" s="29"/>
      <c r="K45" s="29"/>
      <c r="L45" s="30"/>
      <c r="M45" s="1"/>
      <c r="N45" s="1"/>
    </row>
    <row r="46" spans="1:14" s="22" customFormat="1" ht="12" customHeight="1" x14ac:dyDescent="0.2">
      <c r="A46" s="1"/>
      <c r="B46" s="31" t="s">
        <v>53</v>
      </c>
      <c r="C46" s="17">
        <f t="shared" ref="C46:H46" si="16">SUM(C47:C68)</f>
        <v>15</v>
      </c>
      <c r="D46" s="17">
        <f t="shared" si="16"/>
        <v>32</v>
      </c>
      <c r="E46" s="17">
        <f t="shared" si="16"/>
        <v>26</v>
      </c>
      <c r="F46" s="17">
        <f t="shared" si="16"/>
        <v>30</v>
      </c>
      <c r="G46" s="17">
        <f t="shared" si="16"/>
        <v>20</v>
      </c>
      <c r="H46" s="17">
        <f t="shared" si="16"/>
        <v>20</v>
      </c>
      <c r="I46" s="17"/>
      <c r="J46" s="17">
        <f>SUM(J47:J68)</f>
        <v>61</v>
      </c>
      <c r="K46" s="17">
        <f>SUM(K47:K68)</f>
        <v>82</v>
      </c>
      <c r="L46" s="18">
        <f t="shared" ref="L46:L67" si="17">SUM(J46:K46)</f>
        <v>143</v>
      </c>
      <c r="M46" s="32"/>
      <c r="N46" s="32"/>
    </row>
    <row r="47" spans="1:14" s="22" customFormat="1" ht="12" customHeight="1" x14ac:dyDescent="0.2">
      <c r="A47" s="1"/>
      <c r="B47" s="33" t="s">
        <v>54</v>
      </c>
      <c r="C47" s="27">
        <v>2</v>
      </c>
      <c r="D47" s="27">
        <v>4</v>
      </c>
      <c r="E47" s="27">
        <v>0</v>
      </c>
      <c r="F47" s="27">
        <v>2</v>
      </c>
      <c r="G47" s="27">
        <v>0</v>
      </c>
      <c r="H47" s="27">
        <v>2</v>
      </c>
      <c r="I47" s="27"/>
      <c r="J47" s="28">
        <f t="shared" ref="J47:J67" si="18">SUMIFS(C47:H47,C$6:H$6,I$6)</f>
        <v>2</v>
      </c>
      <c r="K47" s="28">
        <f t="shared" ref="K47:K67" si="19">SUMIFS(B47:H47,B$6:H$6,K$6)</f>
        <v>8</v>
      </c>
      <c r="L47" s="18">
        <f t="shared" si="17"/>
        <v>10</v>
      </c>
      <c r="M47" s="1"/>
      <c r="N47" s="1"/>
    </row>
    <row r="48" spans="1:14" s="22" customFormat="1" ht="12" customHeight="1" x14ac:dyDescent="0.2">
      <c r="A48" s="1"/>
      <c r="B48" s="33" t="s">
        <v>55</v>
      </c>
      <c r="C48" s="27">
        <v>1</v>
      </c>
      <c r="D48" s="27">
        <v>0</v>
      </c>
      <c r="E48" s="27">
        <v>1</v>
      </c>
      <c r="F48" s="27">
        <v>0</v>
      </c>
      <c r="G48" s="27">
        <v>0</v>
      </c>
      <c r="H48" s="27">
        <v>0</v>
      </c>
      <c r="I48" s="27"/>
      <c r="J48" s="28">
        <f t="shared" si="18"/>
        <v>2</v>
      </c>
      <c r="K48" s="28">
        <f t="shared" si="19"/>
        <v>0</v>
      </c>
      <c r="L48" s="18">
        <f t="shared" si="17"/>
        <v>2</v>
      </c>
      <c r="M48" s="1"/>
      <c r="N48" s="1"/>
    </row>
    <row r="49" spans="1:14" s="22" customFormat="1" ht="12" customHeight="1" x14ac:dyDescent="0.2">
      <c r="A49" s="1"/>
      <c r="B49" s="33" t="s">
        <v>57</v>
      </c>
      <c r="C49" s="27">
        <v>0</v>
      </c>
      <c r="D49" s="27">
        <v>0</v>
      </c>
      <c r="E49" s="27">
        <v>0</v>
      </c>
      <c r="F49" s="27">
        <v>0</v>
      </c>
      <c r="G49" s="27">
        <v>2</v>
      </c>
      <c r="H49" s="27">
        <v>0</v>
      </c>
      <c r="I49" s="27"/>
      <c r="J49" s="28">
        <f t="shared" si="18"/>
        <v>2</v>
      </c>
      <c r="K49" s="28">
        <f t="shared" si="19"/>
        <v>0</v>
      </c>
      <c r="L49" s="18">
        <f t="shared" ref="L49" si="20">SUM(J49:K49)</f>
        <v>2</v>
      </c>
      <c r="M49" s="1"/>
      <c r="N49" s="1"/>
    </row>
    <row r="50" spans="1:14" s="22" customFormat="1" ht="12" customHeight="1" x14ac:dyDescent="0.2">
      <c r="A50" s="1"/>
      <c r="B50" s="33" t="s">
        <v>56</v>
      </c>
      <c r="C50" s="27">
        <v>0</v>
      </c>
      <c r="D50" s="27">
        <v>0</v>
      </c>
      <c r="E50" s="27">
        <v>0</v>
      </c>
      <c r="F50" s="27">
        <v>1</v>
      </c>
      <c r="G50" s="27">
        <v>0</v>
      </c>
      <c r="H50" s="27">
        <v>0</v>
      </c>
      <c r="I50" s="27"/>
      <c r="J50" s="28">
        <f t="shared" si="18"/>
        <v>0</v>
      </c>
      <c r="K50" s="28">
        <f t="shared" si="19"/>
        <v>1</v>
      </c>
      <c r="L50" s="18">
        <f t="shared" si="17"/>
        <v>1</v>
      </c>
      <c r="M50" s="1"/>
      <c r="N50" s="1"/>
    </row>
    <row r="51" spans="1:14" s="22" customFormat="1" ht="12" customHeight="1" x14ac:dyDescent="0.2">
      <c r="A51" s="1"/>
      <c r="B51" s="51" t="s">
        <v>58</v>
      </c>
      <c r="C51" s="27">
        <v>0</v>
      </c>
      <c r="D51" s="27">
        <v>1</v>
      </c>
      <c r="E51" s="27">
        <v>0</v>
      </c>
      <c r="F51" s="27">
        <v>0</v>
      </c>
      <c r="G51" s="27">
        <v>0</v>
      </c>
      <c r="H51" s="27">
        <v>0</v>
      </c>
      <c r="I51" s="27"/>
      <c r="J51" s="28">
        <f t="shared" si="18"/>
        <v>0</v>
      </c>
      <c r="K51" s="28">
        <f t="shared" si="19"/>
        <v>1</v>
      </c>
      <c r="L51" s="18">
        <f t="shared" si="17"/>
        <v>1</v>
      </c>
      <c r="M51" s="1"/>
      <c r="N51" s="1"/>
    </row>
    <row r="52" spans="1:14" s="22" customFormat="1" ht="12" customHeight="1" x14ac:dyDescent="0.2">
      <c r="A52" s="1"/>
      <c r="B52" s="33" t="s">
        <v>59</v>
      </c>
      <c r="C52" s="27">
        <v>1</v>
      </c>
      <c r="D52" s="27">
        <v>0</v>
      </c>
      <c r="E52" s="27">
        <v>0</v>
      </c>
      <c r="F52" s="27">
        <v>0</v>
      </c>
      <c r="G52" s="27">
        <v>1</v>
      </c>
      <c r="H52" s="27">
        <v>0</v>
      </c>
      <c r="I52" s="27"/>
      <c r="J52" s="28">
        <f t="shared" si="18"/>
        <v>2</v>
      </c>
      <c r="K52" s="28">
        <f t="shared" si="19"/>
        <v>0</v>
      </c>
      <c r="L52" s="18">
        <f t="shared" ref="L52" si="21">SUM(J52:K52)</f>
        <v>2</v>
      </c>
      <c r="M52" s="1"/>
      <c r="N52" s="1"/>
    </row>
    <row r="53" spans="1:14" s="22" customFormat="1" ht="12" customHeight="1" x14ac:dyDescent="0.2">
      <c r="A53" s="1"/>
      <c r="B53" s="33" t="s">
        <v>60</v>
      </c>
      <c r="C53" s="27">
        <v>0</v>
      </c>
      <c r="D53" s="27">
        <v>0</v>
      </c>
      <c r="E53" s="27">
        <v>1</v>
      </c>
      <c r="F53" s="27">
        <v>0</v>
      </c>
      <c r="G53" s="27">
        <v>0</v>
      </c>
      <c r="H53" s="27">
        <v>0</v>
      </c>
      <c r="I53" s="27"/>
      <c r="J53" s="28">
        <f t="shared" si="18"/>
        <v>1</v>
      </c>
      <c r="K53" s="28">
        <f t="shared" si="19"/>
        <v>0</v>
      </c>
      <c r="L53" s="18">
        <f t="shared" si="17"/>
        <v>1</v>
      </c>
      <c r="M53" s="1"/>
      <c r="N53" s="1"/>
    </row>
    <row r="54" spans="1:14" s="22" customFormat="1" ht="12" customHeight="1" x14ac:dyDescent="0.2">
      <c r="A54" s="1"/>
      <c r="B54" s="33" t="s">
        <v>61</v>
      </c>
      <c r="C54" s="27">
        <v>3</v>
      </c>
      <c r="D54" s="27">
        <v>12</v>
      </c>
      <c r="E54" s="27">
        <v>12</v>
      </c>
      <c r="F54" s="27">
        <v>11</v>
      </c>
      <c r="G54" s="27">
        <v>9</v>
      </c>
      <c r="H54" s="27">
        <v>9</v>
      </c>
      <c r="I54" s="27"/>
      <c r="J54" s="28">
        <f t="shared" si="18"/>
        <v>24</v>
      </c>
      <c r="K54" s="28">
        <f t="shared" si="19"/>
        <v>32</v>
      </c>
      <c r="L54" s="18">
        <f t="shared" si="17"/>
        <v>56</v>
      </c>
      <c r="M54" s="1"/>
      <c r="N54" s="1"/>
    </row>
    <row r="55" spans="1:14" s="22" customFormat="1" ht="12" customHeight="1" x14ac:dyDescent="0.2">
      <c r="A55" s="1"/>
      <c r="B55" s="33" t="s">
        <v>62</v>
      </c>
      <c r="C55" s="27">
        <v>1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/>
      <c r="J55" s="28">
        <f t="shared" si="18"/>
        <v>1</v>
      </c>
      <c r="K55" s="28">
        <f t="shared" si="19"/>
        <v>0</v>
      </c>
      <c r="L55" s="18">
        <f t="shared" si="17"/>
        <v>1</v>
      </c>
      <c r="M55" s="1"/>
      <c r="N55" s="1"/>
    </row>
    <row r="56" spans="1:14" ht="12" customHeight="1" x14ac:dyDescent="0.2">
      <c r="B56" s="33" t="s">
        <v>63</v>
      </c>
      <c r="C56" s="27">
        <v>2</v>
      </c>
      <c r="D56" s="27">
        <v>3</v>
      </c>
      <c r="E56" s="27">
        <v>2</v>
      </c>
      <c r="F56" s="27">
        <v>4</v>
      </c>
      <c r="G56" s="27">
        <v>3</v>
      </c>
      <c r="H56" s="27">
        <v>4</v>
      </c>
      <c r="I56" s="27"/>
      <c r="J56" s="28">
        <f t="shared" si="18"/>
        <v>7</v>
      </c>
      <c r="K56" s="28">
        <f t="shared" si="19"/>
        <v>11</v>
      </c>
      <c r="L56" s="18">
        <f>SUM(J56:K56)</f>
        <v>18</v>
      </c>
      <c r="M56" s="1"/>
    </row>
    <row r="57" spans="1:14" ht="12" customHeight="1" x14ac:dyDescent="0.2">
      <c r="B57" s="33" t="s">
        <v>64</v>
      </c>
      <c r="C57" s="27">
        <v>1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/>
      <c r="J57" s="28">
        <f t="shared" si="18"/>
        <v>1</v>
      </c>
      <c r="K57" s="28">
        <f t="shared" si="19"/>
        <v>0</v>
      </c>
      <c r="L57" s="18">
        <f>SUM(J57:K57)</f>
        <v>1</v>
      </c>
      <c r="M57" s="1"/>
    </row>
    <row r="58" spans="1:14" ht="12" customHeight="1" x14ac:dyDescent="0.2">
      <c r="B58" s="33" t="s">
        <v>65</v>
      </c>
      <c r="C58" s="27">
        <v>0</v>
      </c>
      <c r="D58" s="27">
        <v>0</v>
      </c>
      <c r="E58" s="27">
        <v>0</v>
      </c>
      <c r="F58" s="27">
        <v>1</v>
      </c>
      <c r="G58" s="27">
        <v>0</v>
      </c>
      <c r="H58" s="27">
        <v>1</v>
      </c>
      <c r="I58" s="27"/>
      <c r="J58" s="28">
        <f t="shared" si="18"/>
        <v>0</v>
      </c>
      <c r="K58" s="28">
        <f t="shared" si="19"/>
        <v>2</v>
      </c>
      <c r="L58" s="18">
        <f>SUM(J58:K58)</f>
        <v>2</v>
      </c>
      <c r="M58" s="1"/>
    </row>
    <row r="59" spans="1:14" s="22" customFormat="1" ht="12" customHeight="1" x14ac:dyDescent="0.2">
      <c r="A59" s="1"/>
      <c r="B59" s="33" t="s">
        <v>66</v>
      </c>
      <c r="C59" s="27">
        <v>3</v>
      </c>
      <c r="D59" s="27">
        <v>5</v>
      </c>
      <c r="E59" s="27">
        <v>3</v>
      </c>
      <c r="F59" s="27">
        <v>8</v>
      </c>
      <c r="G59" s="27">
        <v>4</v>
      </c>
      <c r="H59" s="27">
        <v>3</v>
      </c>
      <c r="I59" s="27"/>
      <c r="J59" s="28">
        <f t="shared" si="18"/>
        <v>10</v>
      </c>
      <c r="K59" s="28">
        <f t="shared" si="19"/>
        <v>16</v>
      </c>
      <c r="L59" s="18">
        <f t="shared" si="17"/>
        <v>26</v>
      </c>
      <c r="M59" s="1"/>
      <c r="N59" s="1"/>
    </row>
    <row r="60" spans="1:14" s="22" customFormat="1" ht="12" customHeight="1" x14ac:dyDescent="0.2">
      <c r="A60" s="1"/>
      <c r="B60" s="33" t="s">
        <v>67</v>
      </c>
      <c r="C60" s="27">
        <v>0</v>
      </c>
      <c r="D60" s="27">
        <v>0</v>
      </c>
      <c r="E60" s="27">
        <v>1</v>
      </c>
      <c r="F60" s="27">
        <v>1</v>
      </c>
      <c r="G60" s="27">
        <v>0</v>
      </c>
      <c r="H60" s="27">
        <v>0</v>
      </c>
      <c r="I60" s="27"/>
      <c r="J60" s="28">
        <f t="shared" si="18"/>
        <v>1</v>
      </c>
      <c r="K60" s="28">
        <f t="shared" si="19"/>
        <v>1</v>
      </c>
      <c r="L60" s="18">
        <f t="shared" si="17"/>
        <v>2</v>
      </c>
      <c r="M60" s="1"/>
      <c r="N60" s="1"/>
    </row>
    <row r="61" spans="1:14" s="22" customFormat="1" ht="12" customHeight="1" x14ac:dyDescent="0.2">
      <c r="A61" s="1"/>
      <c r="B61" s="33" t="s">
        <v>68</v>
      </c>
      <c r="C61" s="27">
        <v>0</v>
      </c>
      <c r="D61" s="27">
        <v>1</v>
      </c>
      <c r="E61" s="27">
        <v>0</v>
      </c>
      <c r="F61" s="27">
        <v>0</v>
      </c>
      <c r="G61" s="27">
        <v>0</v>
      </c>
      <c r="H61" s="27">
        <v>0</v>
      </c>
      <c r="I61" s="27"/>
      <c r="J61" s="28">
        <f t="shared" si="18"/>
        <v>0</v>
      </c>
      <c r="K61" s="28">
        <f t="shared" si="19"/>
        <v>1</v>
      </c>
      <c r="L61" s="18">
        <f t="shared" si="17"/>
        <v>1</v>
      </c>
      <c r="M61" s="1"/>
      <c r="N61" s="1"/>
    </row>
    <row r="62" spans="1:14" s="22" customFormat="1" ht="12" customHeight="1" x14ac:dyDescent="0.2">
      <c r="A62" s="1"/>
      <c r="B62" s="33" t="s">
        <v>69</v>
      </c>
      <c r="C62" s="27">
        <v>0</v>
      </c>
      <c r="D62" s="27">
        <v>0</v>
      </c>
      <c r="E62" s="27">
        <v>2</v>
      </c>
      <c r="F62" s="27">
        <v>0</v>
      </c>
      <c r="G62" s="27">
        <v>1</v>
      </c>
      <c r="H62" s="27">
        <v>1</v>
      </c>
      <c r="I62" s="27"/>
      <c r="J62" s="28">
        <f t="shared" si="18"/>
        <v>3</v>
      </c>
      <c r="K62" s="28">
        <f t="shared" si="19"/>
        <v>1</v>
      </c>
      <c r="L62" s="18">
        <f t="shared" si="17"/>
        <v>4</v>
      </c>
      <c r="M62" s="1"/>
      <c r="N62" s="1"/>
    </row>
    <row r="63" spans="1:14" s="22" customFormat="1" ht="12" customHeight="1" x14ac:dyDescent="0.2">
      <c r="A63" s="1"/>
      <c r="B63" s="33" t="s">
        <v>70</v>
      </c>
      <c r="C63" s="27">
        <v>0</v>
      </c>
      <c r="D63" s="27">
        <v>1</v>
      </c>
      <c r="E63" s="27">
        <v>2</v>
      </c>
      <c r="F63" s="27">
        <v>0</v>
      </c>
      <c r="G63" s="27">
        <v>0</v>
      </c>
      <c r="H63" s="27">
        <v>0</v>
      </c>
      <c r="I63" s="27"/>
      <c r="J63" s="28">
        <f t="shared" si="18"/>
        <v>2</v>
      </c>
      <c r="K63" s="28">
        <f t="shared" si="19"/>
        <v>1</v>
      </c>
      <c r="L63" s="18">
        <f t="shared" si="17"/>
        <v>3</v>
      </c>
      <c r="M63" s="1"/>
      <c r="N63" s="1"/>
    </row>
    <row r="64" spans="1:14" s="22" customFormat="1" ht="12" customHeight="1" x14ac:dyDescent="0.2">
      <c r="A64" s="1"/>
      <c r="B64" s="33" t="s">
        <v>71</v>
      </c>
      <c r="C64" s="27">
        <v>1</v>
      </c>
      <c r="D64" s="27">
        <v>0</v>
      </c>
      <c r="E64" s="27">
        <v>1</v>
      </c>
      <c r="F64" s="27">
        <v>2</v>
      </c>
      <c r="G64" s="27">
        <v>0</v>
      </c>
      <c r="H64" s="27">
        <v>0</v>
      </c>
      <c r="I64" s="27"/>
      <c r="J64" s="28">
        <f t="shared" si="18"/>
        <v>2</v>
      </c>
      <c r="K64" s="28">
        <f t="shared" si="19"/>
        <v>2</v>
      </c>
      <c r="L64" s="18">
        <f t="shared" si="17"/>
        <v>4</v>
      </c>
      <c r="M64" s="1"/>
      <c r="N64" s="1"/>
    </row>
    <row r="65" spans="1:14" s="22" customFormat="1" ht="12" customHeight="1" x14ac:dyDescent="0.2">
      <c r="A65" s="1"/>
      <c r="B65" s="33" t="s">
        <v>72</v>
      </c>
      <c r="C65" s="27">
        <v>0</v>
      </c>
      <c r="D65" s="27">
        <v>2</v>
      </c>
      <c r="E65" s="27">
        <v>0</v>
      </c>
      <c r="F65" s="27">
        <v>0</v>
      </c>
      <c r="G65" s="27">
        <v>0</v>
      </c>
      <c r="H65" s="27">
        <v>0</v>
      </c>
      <c r="I65" s="27"/>
      <c r="J65" s="28">
        <f t="shared" si="18"/>
        <v>0</v>
      </c>
      <c r="K65" s="28">
        <f t="shared" si="19"/>
        <v>2</v>
      </c>
      <c r="L65" s="18">
        <f t="shared" ref="L65" si="22">SUM(J65:K65)</f>
        <v>2</v>
      </c>
      <c r="M65" s="1"/>
      <c r="N65" s="1"/>
    </row>
    <row r="66" spans="1:14" s="22" customFormat="1" ht="12" customHeight="1" x14ac:dyDescent="0.2">
      <c r="A66" s="1"/>
      <c r="B66" s="33" t="s">
        <v>73</v>
      </c>
      <c r="C66" s="27">
        <v>0</v>
      </c>
      <c r="D66" s="27">
        <v>1</v>
      </c>
      <c r="E66" s="27">
        <v>0</v>
      </c>
      <c r="F66" s="27">
        <v>0</v>
      </c>
      <c r="G66" s="27">
        <v>0</v>
      </c>
      <c r="H66" s="27">
        <v>0</v>
      </c>
      <c r="I66" s="27"/>
      <c r="J66" s="28">
        <f t="shared" si="18"/>
        <v>0</v>
      </c>
      <c r="K66" s="28">
        <f t="shared" si="19"/>
        <v>1</v>
      </c>
      <c r="L66" s="18">
        <f t="shared" si="17"/>
        <v>1</v>
      </c>
      <c r="M66" s="1"/>
      <c r="N66" s="1"/>
    </row>
    <row r="67" spans="1:14" s="22" customFormat="1" ht="12" customHeight="1" x14ac:dyDescent="0.2">
      <c r="A67" s="1"/>
      <c r="B67" s="33" t="s">
        <v>74</v>
      </c>
      <c r="C67" s="27">
        <v>0</v>
      </c>
      <c r="D67" s="27">
        <v>2</v>
      </c>
      <c r="E67" s="27">
        <v>1</v>
      </c>
      <c r="F67" s="27">
        <v>0</v>
      </c>
      <c r="G67" s="27">
        <v>0</v>
      </c>
      <c r="H67" s="27">
        <v>0</v>
      </c>
      <c r="I67" s="27"/>
      <c r="J67" s="28">
        <f t="shared" si="18"/>
        <v>1</v>
      </c>
      <c r="K67" s="28">
        <f t="shared" si="19"/>
        <v>2</v>
      </c>
      <c r="L67" s="18">
        <f t="shared" si="17"/>
        <v>3</v>
      </c>
      <c r="M67" s="1"/>
      <c r="N67" s="1"/>
    </row>
    <row r="68" spans="1:14" s="22" customFormat="1" ht="6" customHeight="1" x14ac:dyDescent="0.2">
      <c r="A68" s="1"/>
      <c r="B68" s="13"/>
      <c r="C68" s="19"/>
      <c r="D68" s="19"/>
      <c r="E68" s="19"/>
      <c r="F68" s="19"/>
      <c r="G68" s="19"/>
      <c r="H68" s="19"/>
      <c r="I68" s="19"/>
      <c r="J68" s="29"/>
      <c r="K68" s="29"/>
      <c r="L68" s="30"/>
      <c r="M68" s="1"/>
      <c r="N68" s="1"/>
    </row>
    <row r="69" spans="1:14" s="22" customFormat="1" ht="12" customHeight="1" x14ac:dyDescent="0.2">
      <c r="A69" s="1"/>
      <c r="B69" s="31" t="s">
        <v>75</v>
      </c>
      <c r="C69" s="17">
        <f t="shared" ref="C69:H69" si="23">SUM(C70:C85)</f>
        <v>18</v>
      </c>
      <c r="D69" s="17">
        <f t="shared" si="23"/>
        <v>11</v>
      </c>
      <c r="E69" s="17">
        <f t="shared" si="23"/>
        <v>16</v>
      </c>
      <c r="F69" s="17">
        <f t="shared" si="23"/>
        <v>22</v>
      </c>
      <c r="G69" s="17">
        <f t="shared" si="23"/>
        <v>17</v>
      </c>
      <c r="H69" s="17">
        <f t="shared" si="23"/>
        <v>19</v>
      </c>
      <c r="I69" s="17"/>
      <c r="J69" s="17">
        <f>SUM(J70:J85)</f>
        <v>51</v>
      </c>
      <c r="K69" s="17">
        <f>SUM(K70:K85)</f>
        <v>52</v>
      </c>
      <c r="L69" s="18">
        <f t="shared" ref="L69:L83" si="24">SUM(J69:K69)</f>
        <v>103</v>
      </c>
      <c r="M69" s="1"/>
      <c r="N69" s="1"/>
    </row>
    <row r="70" spans="1:14" s="22" customFormat="1" ht="12" customHeight="1" x14ac:dyDescent="0.2">
      <c r="A70" s="1"/>
      <c r="B70" s="33" t="s">
        <v>76</v>
      </c>
      <c r="C70" s="27">
        <v>3</v>
      </c>
      <c r="D70" s="27">
        <v>4</v>
      </c>
      <c r="E70" s="27">
        <v>2</v>
      </c>
      <c r="F70" s="27">
        <v>5</v>
      </c>
      <c r="G70" s="27">
        <v>2</v>
      </c>
      <c r="H70" s="27">
        <v>3</v>
      </c>
      <c r="I70" s="27"/>
      <c r="J70" s="28">
        <f t="shared" ref="J70:J84" si="25">SUMIFS(C70:H70,C$6:H$6,I$6)</f>
        <v>7</v>
      </c>
      <c r="K70" s="28">
        <f t="shared" ref="K70:K84" si="26">SUMIFS(B70:H70,B$6:H$6,K$6)</f>
        <v>12</v>
      </c>
      <c r="L70" s="18">
        <f t="shared" si="24"/>
        <v>19</v>
      </c>
      <c r="M70" s="1"/>
      <c r="N70" s="1"/>
    </row>
    <row r="71" spans="1:14" s="22" customFormat="1" ht="12" customHeight="1" x14ac:dyDescent="0.2">
      <c r="A71" s="1"/>
      <c r="B71" s="33" t="s">
        <v>77</v>
      </c>
      <c r="C71" s="27">
        <v>0</v>
      </c>
      <c r="D71" s="27">
        <v>0</v>
      </c>
      <c r="E71" s="27">
        <v>1</v>
      </c>
      <c r="F71" s="27">
        <v>0</v>
      </c>
      <c r="G71" s="27">
        <v>0</v>
      </c>
      <c r="H71" s="27">
        <v>0</v>
      </c>
      <c r="I71" s="27"/>
      <c r="J71" s="28">
        <f t="shared" si="25"/>
        <v>1</v>
      </c>
      <c r="K71" s="28">
        <f t="shared" si="26"/>
        <v>0</v>
      </c>
      <c r="L71" s="18">
        <f t="shared" ref="L71" si="27">SUM(J71:K71)</f>
        <v>1</v>
      </c>
      <c r="M71" s="1"/>
      <c r="N71" s="1"/>
    </row>
    <row r="72" spans="1:14" s="22" customFormat="1" ht="12" customHeight="1" x14ac:dyDescent="0.2">
      <c r="A72" s="1"/>
      <c r="B72" s="33" t="s">
        <v>78</v>
      </c>
      <c r="C72" s="27">
        <v>4</v>
      </c>
      <c r="D72" s="27">
        <v>3</v>
      </c>
      <c r="E72" s="27">
        <v>6</v>
      </c>
      <c r="F72" s="27">
        <v>12</v>
      </c>
      <c r="G72" s="27">
        <v>6</v>
      </c>
      <c r="H72" s="27">
        <v>4</v>
      </c>
      <c r="I72" s="27"/>
      <c r="J72" s="28">
        <f t="shared" si="25"/>
        <v>16</v>
      </c>
      <c r="K72" s="28">
        <f t="shared" si="26"/>
        <v>19</v>
      </c>
      <c r="L72" s="18">
        <f t="shared" si="24"/>
        <v>35</v>
      </c>
      <c r="M72" s="1"/>
      <c r="N72" s="1"/>
    </row>
    <row r="73" spans="1:14" s="22" customFormat="1" ht="12" customHeight="1" x14ac:dyDescent="0.2">
      <c r="A73" s="1"/>
      <c r="B73" s="33" t="s">
        <v>79</v>
      </c>
      <c r="C73" s="27">
        <v>0</v>
      </c>
      <c r="D73" s="27">
        <v>1</v>
      </c>
      <c r="E73" s="27">
        <v>0</v>
      </c>
      <c r="F73" s="27">
        <v>0</v>
      </c>
      <c r="G73" s="27">
        <v>0</v>
      </c>
      <c r="H73" s="27">
        <v>0</v>
      </c>
      <c r="I73" s="27"/>
      <c r="J73" s="28">
        <f t="shared" si="25"/>
        <v>0</v>
      </c>
      <c r="K73" s="28">
        <f t="shared" si="26"/>
        <v>1</v>
      </c>
      <c r="L73" s="18">
        <f t="shared" si="24"/>
        <v>1</v>
      </c>
      <c r="M73" s="1"/>
      <c r="N73" s="1"/>
    </row>
    <row r="74" spans="1:14" s="34" customFormat="1" ht="12" customHeight="1" x14ac:dyDescent="0.2">
      <c r="B74" s="33" t="s">
        <v>80</v>
      </c>
      <c r="C74" s="27">
        <v>2</v>
      </c>
      <c r="D74" s="27">
        <v>1</v>
      </c>
      <c r="E74" s="27">
        <v>4</v>
      </c>
      <c r="F74" s="27">
        <v>2</v>
      </c>
      <c r="G74" s="27">
        <v>5</v>
      </c>
      <c r="H74" s="27">
        <v>4</v>
      </c>
      <c r="I74" s="27"/>
      <c r="J74" s="28">
        <f t="shared" si="25"/>
        <v>11</v>
      </c>
      <c r="K74" s="28">
        <f t="shared" si="26"/>
        <v>7</v>
      </c>
      <c r="L74" s="18">
        <f t="shared" si="24"/>
        <v>18</v>
      </c>
      <c r="M74" s="1"/>
      <c r="N74" s="1"/>
    </row>
    <row r="75" spans="1:14" s="34" customFormat="1" ht="12" customHeight="1" x14ac:dyDescent="0.2">
      <c r="B75" s="33" t="s">
        <v>81</v>
      </c>
      <c r="C75" s="27">
        <v>1</v>
      </c>
      <c r="D75" s="27">
        <v>0</v>
      </c>
      <c r="E75" s="27">
        <v>0</v>
      </c>
      <c r="F75" s="27">
        <v>0</v>
      </c>
      <c r="G75" s="27">
        <v>0</v>
      </c>
      <c r="H75" s="27">
        <v>1</v>
      </c>
      <c r="I75" s="27"/>
      <c r="J75" s="28">
        <f t="shared" si="25"/>
        <v>1</v>
      </c>
      <c r="K75" s="28">
        <f t="shared" si="26"/>
        <v>1</v>
      </c>
      <c r="L75" s="18">
        <f t="shared" ref="L75" si="28">SUM(J75:K75)</f>
        <v>2</v>
      </c>
      <c r="M75" s="1"/>
      <c r="N75" s="1"/>
    </row>
    <row r="76" spans="1:14" s="34" customFormat="1" ht="12" customHeight="1" x14ac:dyDescent="0.2">
      <c r="B76" s="33" t="s">
        <v>82</v>
      </c>
      <c r="C76" s="27">
        <v>0</v>
      </c>
      <c r="D76" s="27">
        <v>1</v>
      </c>
      <c r="E76" s="27">
        <v>1</v>
      </c>
      <c r="F76" s="27">
        <v>0</v>
      </c>
      <c r="G76" s="27">
        <v>1</v>
      </c>
      <c r="H76" s="27">
        <v>2</v>
      </c>
      <c r="I76" s="27"/>
      <c r="J76" s="28">
        <f t="shared" si="25"/>
        <v>2</v>
      </c>
      <c r="K76" s="28">
        <f t="shared" si="26"/>
        <v>3</v>
      </c>
      <c r="L76" s="18">
        <f t="shared" si="24"/>
        <v>5</v>
      </c>
      <c r="M76" s="1"/>
      <c r="N76" s="1"/>
    </row>
    <row r="77" spans="1:14" s="34" customFormat="1" ht="12" customHeight="1" x14ac:dyDescent="0.2">
      <c r="B77" s="33" t="s">
        <v>83</v>
      </c>
      <c r="C77" s="27">
        <v>6</v>
      </c>
      <c r="D77" s="27">
        <v>0</v>
      </c>
      <c r="E77" s="27">
        <v>1</v>
      </c>
      <c r="F77" s="27">
        <v>1</v>
      </c>
      <c r="G77" s="27">
        <v>1</v>
      </c>
      <c r="H77" s="27">
        <v>2</v>
      </c>
      <c r="I77" s="27"/>
      <c r="J77" s="28">
        <f t="shared" si="25"/>
        <v>8</v>
      </c>
      <c r="K77" s="28">
        <f t="shared" si="26"/>
        <v>3</v>
      </c>
      <c r="L77" s="18">
        <f t="shared" si="24"/>
        <v>11</v>
      </c>
      <c r="M77" s="1"/>
      <c r="N77" s="1"/>
    </row>
    <row r="78" spans="1:14" s="34" customFormat="1" ht="12" customHeight="1" x14ac:dyDescent="0.2">
      <c r="B78" s="33" t="s">
        <v>84</v>
      </c>
      <c r="C78" s="27">
        <v>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/>
      <c r="J78" s="28">
        <f t="shared" si="25"/>
        <v>1</v>
      </c>
      <c r="K78" s="28">
        <f t="shared" si="26"/>
        <v>0</v>
      </c>
      <c r="L78" s="18">
        <f t="shared" ref="L78" si="29">SUM(J78:K78)</f>
        <v>1</v>
      </c>
      <c r="M78" s="1"/>
      <c r="N78" s="1"/>
    </row>
    <row r="79" spans="1:14" s="34" customFormat="1" ht="12" customHeight="1" x14ac:dyDescent="0.2">
      <c r="B79" s="33" t="s">
        <v>85</v>
      </c>
      <c r="C79" s="27">
        <v>0</v>
      </c>
      <c r="D79" s="27">
        <v>1</v>
      </c>
      <c r="E79" s="27">
        <v>0</v>
      </c>
      <c r="F79" s="27">
        <v>0</v>
      </c>
      <c r="G79" s="27">
        <v>0</v>
      </c>
      <c r="H79" s="27">
        <v>0</v>
      </c>
      <c r="I79" s="27"/>
      <c r="J79" s="28">
        <f t="shared" si="25"/>
        <v>0</v>
      </c>
      <c r="K79" s="28">
        <f t="shared" si="26"/>
        <v>1</v>
      </c>
      <c r="L79" s="18">
        <f t="shared" si="24"/>
        <v>1</v>
      </c>
      <c r="M79" s="1"/>
      <c r="N79" s="1"/>
    </row>
    <row r="80" spans="1:14" s="34" customFormat="1" ht="12" customHeight="1" x14ac:dyDescent="0.2">
      <c r="B80" s="33" t="s">
        <v>86</v>
      </c>
      <c r="C80" s="27">
        <v>0</v>
      </c>
      <c r="D80" s="27">
        <v>0</v>
      </c>
      <c r="E80" s="27">
        <v>0</v>
      </c>
      <c r="F80" s="27">
        <v>1</v>
      </c>
      <c r="G80" s="27">
        <v>0</v>
      </c>
      <c r="H80" s="27">
        <v>0</v>
      </c>
      <c r="I80" s="27"/>
      <c r="J80" s="28">
        <f t="shared" si="25"/>
        <v>0</v>
      </c>
      <c r="K80" s="28">
        <f t="shared" si="26"/>
        <v>1</v>
      </c>
      <c r="L80" s="18">
        <f t="shared" si="24"/>
        <v>1</v>
      </c>
      <c r="M80" s="1"/>
      <c r="N80" s="1"/>
    </row>
    <row r="81" spans="2:14" s="34" customFormat="1" ht="12" customHeight="1" x14ac:dyDescent="0.2">
      <c r="B81" s="33" t="s">
        <v>87</v>
      </c>
      <c r="C81" s="27">
        <v>0</v>
      </c>
      <c r="D81" s="27">
        <v>0</v>
      </c>
      <c r="E81" s="27">
        <v>1</v>
      </c>
      <c r="F81" s="27">
        <v>0</v>
      </c>
      <c r="G81" s="27">
        <v>1</v>
      </c>
      <c r="H81" s="27">
        <v>2</v>
      </c>
      <c r="I81" s="27"/>
      <c r="J81" s="28">
        <f t="shared" si="25"/>
        <v>2</v>
      </c>
      <c r="K81" s="28">
        <f t="shared" si="26"/>
        <v>2</v>
      </c>
      <c r="L81" s="18">
        <f t="shared" si="24"/>
        <v>4</v>
      </c>
      <c r="M81" s="1"/>
      <c r="N81" s="1"/>
    </row>
    <row r="82" spans="2:14" s="34" customFormat="1" ht="12" customHeight="1" x14ac:dyDescent="0.2">
      <c r="B82" s="33" t="s">
        <v>88</v>
      </c>
      <c r="C82" s="27">
        <v>0</v>
      </c>
      <c r="D82" s="27">
        <v>0</v>
      </c>
      <c r="E82" s="27">
        <v>0</v>
      </c>
      <c r="F82" s="27">
        <v>0</v>
      </c>
      <c r="G82" s="27">
        <v>1</v>
      </c>
      <c r="H82" s="27">
        <v>0</v>
      </c>
      <c r="I82" s="27"/>
      <c r="J82" s="28">
        <f t="shared" si="25"/>
        <v>1</v>
      </c>
      <c r="K82" s="28">
        <f t="shared" si="26"/>
        <v>0</v>
      </c>
      <c r="L82" s="18">
        <f t="shared" ref="L82" si="30">SUM(J82:K82)</f>
        <v>1</v>
      </c>
      <c r="M82" s="1"/>
      <c r="N82" s="1"/>
    </row>
    <row r="83" spans="2:14" s="34" customFormat="1" ht="12" customHeight="1" x14ac:dyDescent="0.2">
      <c r="B83" s="33" t="s">
        <v>89</v>
      </c>
      <c r="C83" s="27">
        <v>0</v>
      </c>
      <c r="D83" s="27">
        <v>0</v>
      </c>
      <c r="E83" s="27">
        <v>0</v>
      </c>
      <c r="F83" s="27">
        <v>1</v>
      </c>
      <c r="G83" s="27">
        <v>0</v>
      </c>
      <c r="H83" s="27">
        <v>1</v>
      </c>
      <c r="I83" s="27"/>
      <c r="J83" s="28">
        <f t="shared" si="25"/>
        <v>0</v>
      </c>
      <c r="K83" s="28">
        <f t="shared" si="26"/>
        <v>2</v>
      </c>
      <c r="L83" s="18">
        <f t="shared" si="24"/>
        <v>2</v>
      </c>
      <c r="M83" s="1"/>
      <c r="N83" s="1"/>
    </row>
    <row r="84" spans="2:14" s="34" customFormat="1" ht="12" customHeight="1" x14ac:dyDescent="0.2">
      <c r="B84" s="33" t="s">
        <v>90</v>
      </c>
      <c r="C84" s="27">
        <v>1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/>
      <c r="J84" s="28">
        <f t="shared" si="25"/>
        <v>1</v>
      </c>
      <c r="K84" s="28">
        <f t="shared" si="26"/>
        <v>0</v>
      </c>
      <c r="L84" s="18">
        <f t="shared" ref="L84" si="31">SUM(J84:K84)</f>
        <v>1</v>
      </c>
      <c r="M84" s="1"/>
      <c r="N84" s="1"/>
    </row>
    <row r="85" spans="2:14" ht="6" customHeight="1" x14ac:dyDescent="0.2">
      <c r="B85" s="33"/>
      <c r="C85" s="35"/>
      <c r="D85" s="35"/>
      <c r="E85" s="35"/>
      <c r="F85" s="35"/>
      <c r="G85" s="35"/>
      <c r="H85" s="35"/>
      <c r="I85" s="35"/>
      <c r="J85" s="36"/>
      <c r="K85" s="36"/>
      <c r="L85" s="37"/>
      <c r="M85" s="1"/>
    </row>
    <row r="86" spans="2:14" ht="12" customHeight="1" x14ac:dyDescent="0.2">
      <c r="B86" s="38" t="s">
        <v>91</v>
      </c>
      <c r="C86" s="17">
        <f t="shared" ref="C86:H86" si="32">SUM(C87:C98)</f>
        <v>8</v>
      </c>
      <c r="D86" s="17">
        <f t="shared" si="32"/>
        <v>2</v>
      </c>
      <c r="E86" s="17">
        <f t="shared" si="32"/>
        <v>6</v>
      </c>
      <c r="F86" s="17">
        <f t="shared" si="32"/>
        <v>3</v>
      </c>
      <c r="G86" s="17">
        <f t="shared" si="32"/>
        <v>5</v>
      </c>
      <c r="H86" s="17">
        <f t="shared" si="32"/>
        <v>5</v>
      </c>
      <c r="I86" s="17"/>
      <c r="J86" s="17">
        <f>SUM(J87:J98)</f>
        <v>19</v>
      </c>
      <c r="K86" s="17">
        <f>SUM(K87:K98)</f>
        <v>10</v>
      </c>
      <c r="L86" s="18">
        <f t="shared" ref="L86:L97" si="33">SUM(J86:K86)</f>
        <v>29</v>
      </c>
      <c r="M86" s="1"/>
    </row>
    <row r="87" spans="2:14" ht="12" customHeight="1" x14ac:dyDescent="0.2">
      <c r="B87" s="33" t="s">
        <v>92</v>
      </c>
      <c r="C87" s="27">
        <v>0</v>
      </c>
      <c r="D87" s="27">
        <v>1</v>
      </c>
      <c r="E87" s="27">
        <v>0</v>
      </c>
      <c r="F87" s="27">
        <v>0</v>
      </c>
      <c r="G87" s="27">
        <v>0</v>
      </c>
      <c r="H87" s="27">
        <v>0</v>
      </c>
      <c r="I87" s="27"/>
      <c r="J87" s="28">
        <f t="shared" ref="J87:J97" si="34">SUMIFS(C87:H87,C$6:H$6,I$6)</f>
        <v>0</v>
      </c>
      <c r="K87" s="28">
        <f t="shared" ref="K87:K97" si="35">SUMIFS(B87:H87,B$6:H$6,K$6)</f>
        <v>1</v>
      </c>
      <c r="L87" s="18">
        <f t="shared" si="33"/>
        <v>1</v>
      </c>
      <c r="M87" s="1"/>
    </row>
    <row r="88" spans="2:14" ht="12" customHeight="1" x14ac:dyDescent="0.2">
      <c r="B88" s="33" t="s">
        <v>93</v>
      </c>
      <c r="C88" s="27">
        <v>0</v>
      </c>
      <c r="D88" s="27">
        <v>0</v>
      </c>
      <c r="E88" s="27">
        <v>1</v>
      </c>
      <c r="F88" s="27">
        <v>0</v>
      </c>
      <c r="G88" s="27">
        <v>0</v>
      </c>
      <c r="H88" s="27">
        <v>0</v>
      </c>
      <c r="I88" s="27"/>
      <c r="J88" s="28">
        <f t="shared" si="34"/>
        <v>1</v>
      </c>
      <c r="K88" s="28">
        <f t="shared" si="35"/>
        <v>0</v>
      </c>
      <c r="L88" s="18">
        <f t="shared" si="33"/>
        <v>1</v>
      </c>
      <c r="M88" s="1"/>
    </row>
    <row r="89" spans="2:14" ht="12" customHeight="1" x14ac:dyDescent="0.2">
      <c r="B89" s="33" t="s">
        <v>94</v>
      </c>
      <c r="C89" s="27">
        <v>1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/>
      <c r="J89" s="28">
        <f t="shared" si="34"/>
        <v>1</v>
      </c>
      <c r="K89" s="28">
        <f t="shared" si="35"/>
        <v>0</v>
      </c>
      <c r="L89" s="18">
        <f t="shared" si="33"/>
        <v>1</v>
      </c>
      <c r="M89" s="1"/>
    </row>
    <row r="90" spans="2:14" ht="12" customHeight="1" x14ac:dyDescent="0.2">
      <c r="B90" s="33" t="s">
        <v>95</v>
      </c>
      <c r="C90" s="27">
        <v>0</v>
      </c>
      <c r="D90" s="27">
        <v>0</v>
      </c>
      <c r="E90" s="27">
        <v>2</v>
      </c>
      <c r="F90" s="27">
        <v>0</v>
      </c>
      <c r="G90" s="27">
        <v>1</v>
      </c>
      <c r="H90" s="27">
        <v>0</v>
      </c>
      <c r="I90" s="27"/>
      <c r="J90" s="28">
        <f t="shared" si="34"/>
        <v>3</v>
      </c>
      <c r="K90" s="28">
        <f t="shared" si="35"/>
        <v>0</v>
      </c>
      <c r="L90" s="18">
        <f t="shared" si="33"/>
        <v>3</v>
      </c>
      <c r="M90" s="1"/>
    </row>
    <row r="91" spans="2:14" x14ac:dyDescent="0.2">
      <c r="B91" s="33" t="s">
        <v>96</v>
      </c>
      <c r="C91" s="27">
        <v>0</v>
      </c>
      <c r="D91" s="27">
        <v>0</v>
      </c>
      <c r="E91" s="27">
        <v>1</v>
      </c>
      <c r="F91" s="27">
        <v>1</v>
      </c>
      <c r="G91" s="27">
        <v>1</v>
      </c>
      <c r="H91" s="27">
        <v>2</v>
      </c>
      <c r="I91" s="27"/>
      <c r="J91" s="28">
        <f t="shared" si="34"/>
        <v>2</v>
      </c>
      <c r="K91" s="28">
        <f t="shared" si="35"/>
        <v>3</v>
      </c>
      <c r="L91" s="18">
        <f t="shared" si="33"/>
        <v>5</v>
      </c>
      <c r="M91" s="1"/>
    </row>
    <row r="92" spans="2:14" x14ac:dyDescent="0.2">
      <c r="B92" s="33" t="s">
        <v>97</v>
      </c>
      <c r="C92" s="27">
        <v>1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/>
      <c r="J92" s="28">
        <f t="shared" si="34"/>
        <v>1</v>
      </c>
      <c r="K92" s="28">
        <f t="shared" si="35"/>
        <v>0</v>
      </c>
      <c r="L92" s="18">
        <f t="shared" si="33"/>
        <v>1</v>
      </c>
      <c r="M92" s="1"/>
    </row>
    <row r="93" spans="2:14" x14ac:dyDescent="0.2">
      <c r="B93" s="33" t="s">
        <v>98</v>
      </c>
      <c r="C93" s="27">
        <v>1</v>
      </c>
      <c r="D93" s="27">
        <v>1</v>
      </c>
      <c r="E93" s="27">
        <v>0</v>
      </c>
      <c r="F93" s="27">
        <v>1</v>
      </c>
      <c r="G93" s="27">
        <v>0</v>
      </c>
      <c r="H93" s="27">
        <v>0</v>
      </c>
      <c r="I93" s="27"/>
      <c r="J93" s="28">
        <f t="shared" si="34"/>
        <v>1</v>
      </c>
      <c r="K93" s="28">
        <f t="shared" si="35"/>
        <v>2</v>
      </c>
      <c r="L93" s="18">
        <f t="shared" si="33"/>
        <v>3</v>
      </c>
      <c r="M93" s="1"/>
    </row>
    <row r="94" spans="2:14" x14ac:dyDescent="0.2">
      <c r="B94" s="33" t="s">
        <v>99</v>
      </c>
      <c r="C94" s="27">
        <v>2</v>
      </c>
      <c r="D94" s="27">
        <v>0</v>
      </c>
      <c r="E94" s="27">
        <v>1</v>
      </c>
      <c r="F94" s="27">
        <v>0</v>
      </c>
      <c r="G94" s="27">
        <v>0</v>
      </c>
      <c r="H94" s="27">
        <v>2</v>
      </c>
      <c r="I94" s="27"/>
      <c r="J94" s="28">
        <f t="shared" si="34"/>
        <v>3</v>
      </c>
      <c r="K94" s="28">
        <f t="shared" si="35"/>
        <v>2</v>
      </c>
      <c r="L94" s="18">
        <f t="shared" si="33"/>
        <v>5</v>
      </c>
      <c r="M94" s="1"/>
    </row>
    <row r="95" spans="2:14" x14ac:dyDescent="0.2">
      <c r="B95" s="33" t="s">
        <v>100</v>
      </c>
      <c r="C95" s="27">
        <v>3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/>
      <c r="J95" s="28">
        <f t="shared" si="34"/>
        <v>3</v>
      </c>
      <c r="K95" s="28">
        <f t="shared" si="35"/>
        <v>0</v>
      </c>
      <c r="L95" s="18">
        <f t="shared" si="33"/>
        <v>3</v>
      </c>
      <c r="M95" s="1"/>
    </row>
    <row r="96" spans="2:14" ht="12" customHeight="1" x14ac:dyDescent="0.2">
      <c r="B96" s="33" t="s">
        <v>101</v>
      </c>
      <c r="C96" s="27">
        <v>0</v>
      </c>
      <c r="D96" s="27">
        <v>0</v>
      </c>
      <c r="E96" s="27">
        <v>0</v>
      </c>
      <c r="F96" s="27">
        <v>1</v>
      </c>
      <c r="G96" s="27">
        <v>2</v>
      </c>
      <c r="H96" s="27">
        <v>1</v>
      </c>
      <c r="I96" s="27"/>
      <c r="J96" s="28">
        <f t="shared" si="34"/>
        <v>2</v>
      </c>
      <c r="K96" s="28">
        <f t="shared" si="35"/>
        <v>2</v>
      </c>
      <c r="L96" s="18">
        <f t="shared" si="33"/>
        <v>4</v>
      </c>
      <c r="M96" s="1"/>
    </row>
    <row r="97" spans="2:14" ht="12" customHeight="1" x14ac:dyDescent="0.2">
      <c r="B97" s="33" t="s">
        <v>102</v>
      </c>
      <c r="C97" s="27">
        <v>0</v>
      </c>
      <c r="D97" s="27">
        <v>0</v>
      </c>
      <c r="E97" s="27">
        <v>1</v>
      </c>
      <c r="F97" s="27">
        <v>0</v>
      </c>
      <c r="G97" s="27">
        <v>1</v>
      </c>
      <c r="H97" s="27">
        <v>0</v>
      </c>
      <c r="I97" s="27"/>
      <c r="J97" s="28">
        <f t="shared" si="34"/>
        <v>2</v>
      </c>
      <c r="K97" s="28">
        <f t="shared" si="35"/>
        <v>0</v>
      </c>
      <c r="L97" s="18">
        <f t="shared" si="33"/>
        <v>2</v>
      </c>
      <c r="M97" s="1"/>
    </row>
    <row r="98" spans="2:14" ht="6" customHeight="1" x14ac:dyDescent="0.2">
      <c r="B98" s="13"/>
      <c r="C98" s="19"/>
      <c r="D98" s="19"/>
      <c r="E98" s="19"/>
      <c r="F98" s="19"/>
      <c r="G98" s="19"/>
      <c r="H98" s="19"/>
      <c r="I98" s="19"/>
      <c r="J98" s="29"/>
      <c r="K98" s="29"/>
      <c r="L98" s="30"/>
      <c r="M98" s="1"/>
    </row>
    <row r="99" spans="2:14" ht="12" customHeight="1" x14ac:dyDescent="0.2">
      <c r="B99" s="31" t="s">
        <v>149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/>
      <c r="J99" s="17">
        <f>SUMIFS(C99:H99,C$6:H$6,I$6)</f>
        <v>0</v>
      </c>
      <c r="K99" s="17">
        <f>SUMIFS(B99:H99,B$6:H$6,K$6)</f>
        <v>0</v>
      </c>
      <c r="L99" s="18">
        <f>SUM(J99:K99)</f>
        <v>0</v>
      </c>
      <c r="M99" s="1"/>
    </row>
    <row r="100" spans="2:14" ht="6" customHeight="1" thickBot="1" x14ac:dyDescent="0.25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1"/>
    </row>
    <row r="101" spans="2:14" ht="6" customHeight="1" x14ac:dyDescent="0.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4" x14ac:dyDescent="0.2">
      <c r="B102" s="42" t="s">
        <v>150</v>
      </c>
      <c r="C102" s="43"/>
      <c r="D102" s="44"/>
      <c r="E102" s="43"/>
      <c r="F102" s="44"/>
      <c r="G102" s="43"/>
      <c r="H102" s="44"/>
      <c r="I102" s="44"/>
      <c r="J102" s="44"/>
      <c r="K102" s="44"/>
      <c r="L102" s="44"/>
      <c r="M102" s="44"/>
      <c r="N102" s="44"/>
    </row>
    <row r="103" spans="2:14" x14ac:dyDescent="0.2">
      <c r="B103" s="62" t="s">
        <v>151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45"/>
      <c r="N103" s="45"/>
    </row>
    <row r="104" spans="2:14" ht="27" customHeight="1" x14ac:dyDescent="0.2">
      <c r="B104" s="63" t="s">
        <v>156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46"/>
      <c r="N104" s="46"/>
    </row>
    <row r="105" spans="2:14" ht="12.75" customHeight="1" x14ac:dyDescent="0.2">
      <c r="B105" s="64" t="s">
        <v>152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47"/>
      <c r="N105" s="47"/>
    </row>
    <row r="106" spans="2:14" ht="11.25" customHeight="1" x14ac:dyDescent="0.2">
      <c r="B106" s="59" t="s">
        <v>153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48"/>
      <c r="N106" s="48"/>
    </row>
    <row r="107" spans="2:14" ht="30.75" customHeight="1" x14ac:dyDescent="0.2">
      <c r="B107" s="58" t="s">
        <v>155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49"/>
      <c r="N107" s="49"/>
    </row>
    <row r="108" spans="2:14" x14ac:dyDescent="0.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4" x14ac:dyDescent="0.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4" x14ac:dyDescent="0.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4" x14ac:dyDescent="0.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4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</sheetData>
  <mergeCells count="13">
    <mergeCell ref="B2:M2"/>
    <mergeCell ref="B5:B6"/>
    <mergeCell ref="C5:D5"/>
    <mergeCell ref="E5:F5"/>
    <mergeCell ref="G5:H5"/>
    <mergeCell ref="I5:K5"/>
    <mergeCell ref="L5:L6"/>
    <mergeCell ref="B107:L107"/>
    <mergeCell ref="B106:L106"/>
    <mergeCell ref="I6:J6"/>
    <mergeCell ref="B103:L103"/>
    <mergeCell ref="B104:L104"/>
    <mergeCell ref="B105:L105"/>
  </mergeCells>
  <printOptions horizontalCentered="1"/>
  <pageMargins left="0.393700787" right="0.393700787" top="0.688976378" bottom="0.49212598400000002" header="0.196850393700787" footer="0.19685039400000001"/>
  <pageSetup scale="54" orientation="portrait" useFirstPageNumber="1" r:id="rId1"/>
  <headerFooter scaleWithDoc="0">
    <oddHeader>&amp;L&amp;G&amp;R&amp;G</oddHeader>
    <oddFooter>&amp;R&amp;G
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N175"/>
  <sheetViews>
    <sheetView workbookViewId="0">
      <selection activeCell="O31" sqref="O31"/>
    </sheetView>
  </sheetViews>
  <sheetFormatPr baseColWidth="10" defaultRowHeight="12.75" x14ac:dyDescent="0.2"/>
  <cols>
    <col min="1" max="1" width="1.7109375" style="1" customWidth="1"/>
    <col min="2" max="2" width="25.5703125" style="1" customWidth="1"/>
    <col min="3" max="8" width="7.42578125" style="50" customWidth="1"/>
    <col min="9" max="9" width="1" style="50" customWidth="1"/>
    <col min="10" max="11" width="6.85546875" style="50" customWidth="1"/>
    <col min="12" max="12" width="13" style="50" customWidth="1"/>
    <col min="13" max="13" width="0.5703125" style="50" customWidth="1"/>
    <col min="14" max="16384" width="11.42578125" style="1"/>
  </cols>
  <sheetData>
    <row r="1" spans="1:14" ht="8.25" customHeight="1" x14ac:dyDescent="0.2">
      <c r="A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47.25" customHeight="1" x14ac:dyDescent="0.25">
      <c r="B2" s="65" t="s">
        <v>161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s="5" customFormat="1" ht="6" customHeight="1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 thickBot="1" x14ac:dyDescent="0.3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55.5" customHeight="1" x14ac:dyDescent="0.2">
      <c r="B5" s="66" t="s">
        <v>142</v>
      </c>
      <c r="C5" s="68">
        <v>2019</v>
      </c>
      <c r="D5" s="69"/>
      <c r="E5" s="68">
        <v>2020</v>
      </c>
      <c r="F5" s="69"/>
      <c r="G5" s="68">
        <v>2021</v>
      </c>
      <c r="H5" s="69"/>
      <c r="I5" s="70" t="s">
        <v>143</v>
      </c>
      <c r="J5" s="70"/>
      <c r="K5" s="71"/>
      <c r="L5" s="72" t="s">
        <v>144</v>
      </c>
      <c r="M5" s="1"/>
    </row>
    <row r="6" spans="1:14" ht="22.5" customHeight="1" x14ac:dyDescent="0.2">
      <c r="B6" s="67" t="s">
        <v>73</v>
      </c>
      <c r="C6" s="12" t="s">
        <v>145</v>
      </c>
      <c r="D6" s="12" t="s">
        <v>146</v>
      </c>
      <c r="E6" s="12" t="s">
        <v>145</v>
      </c>
      <c r="F6" s="12" t="s">
        <v>146</v>
      </c>
      <c r="G6" s="12" t="s">
        <v>145</v>
      </c>
      <c r="H6" s="12" t="s">
        <v>146</v>
      </c>
      <c r="I6" s="60" t="s">
        <v>145</v>
      </c>
      <c r="J6" s="61"/>
      <c r="K6" s="12" t="s">
        <v>146</v>
      </c>
      <c r="L6" s="73"/>
      <c r="M6" s="1"/>
    </row>
    <row r="7" spans="1:14" ht="6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  <c r="M7" s="1"/>
    </row>
    <row r="8" spans="1:14" ht="12" customHeight="1" x14ac:dyDescent="0.2">
      <c r="B8" s="16" t="s">
        <v>144</v>
      </c>
      <c r="C8" s="17">
        <f t="shared" ref="C8:H8" si="0">C10+C81+C50+C106+C109+C136</f>
        <v>545</v>
      </c>
      <c r="D8" s="17">
        <f t="shared" si="0"/>
        <v>579</v>
      </c>
      <c r="E8" s="17">
        <f t="shared" si="0"/>
        <v>905</v>
      </c>
      <c r="F8" s="17">
        <f t="shared" si="0"/>
        <v>925</v>
      </c>
      <c r="G8" s="17">
        <f t="shared" si="0"/>
        <v>1888</v>
      </c>
      <c r="H8" s="17">
        <f t="shared" si="0"/>
        <v>1940</v>
      </c>
      <c r="I8" s="17"/>
      <c r="J8" s="17">
        <f>J10+J81+J50+J106+J109+J136</f>
        <v>3338</v>
      </c>
      <c r="K8" s="17">
        <f>K10+K81+K50+K106+K109+K136</f>
        <v>3444</v>
      </c>
      <c r="L8" s="18">
        <f>SUM(J8:K8)</f>
        <v>6782</v>
      </c>
      <c r="M8" s="1"/>
    </row>
    <row r="9" spans="1:14" s="22" customFormat="1" ht="6" customHeight="1" x14ac:dyDescent="0.2">
      <c r="A9" s="1"/>
      <c r="B9" s="13"/>
      <c r="C9" s="19"/>
      <c r="D9" s="19"/>
      <c r="E9" s="19"/>
      <c r="F9" s="19"/>
      <c r="G9" s="19"/>
      <c r="H9" s="19"/>
      <c r="I9" s="19"/>
      <c r="J9" s="20"/>
      <c r="K9" s="20"/>
      <c r="L9" s="21"/>
      <c r="M9" s="1"/>
      <c r="N9" s="1"/>
    </row>
    <row r="10" spans="1:14" s="22" customFormat="1" ht="12" customHeight="1" x14ac:dyDescent="0.2">
      <c r="A10" s="1"/>
      <c r="B10" s="23" t="s">
        <v>147</v>
      </c>
      <c r="C10" s="17">
        <f t="shared" ref="C10:H10" si="1">C12+C25+C16+C37</f>
        <v>425</v>
      </c>
      <c r="D10" s="17">
        <f t="shared" si="1"/>
        <v>438</v>
      </c>
      <c r="E10" s="17">
        <f t="shared" si="1"/>
        <v>735</v>
      </c>
      <c r="F10" s="17">
        <f t="shared" si="1"/>
        <v>737</v>
      </c>
      <c r="G10" s="17">
        <f t="shared" si="1"/>
        <v>1571</v>
      </c>
      <c r="H10" s="17">
        <f t="shared" si="1"/>
        <v>1581</v>
      </c>
      <c r="I10" s="17"/>
      <c r="J10" s="17">
        <f>J12+J25+J16+J37</f>
        <v>2731</v>
      </c>
      <c r="K10" s="17">
        <f>K12+K25+K16+K37</f>
        <v>2756</v>
      </c>
      <c r="L10" s="18">
        <f>SUM(J10:K10)</f>
        <v>5487</v>
      </c>
      <c r="M10" s="1"/>
      <c r="N10" s="1"/>
    </row>
    <row r="11" spans="1:14" s="22" customFormat="1" ht="6" customHeight="1" x14ac:dyDescent="0.2">
      <c r="A11" s="1"/>
      <c r="B11" s="24"/>
      <c r="C11" s="19"/>
      <c r="D11" s="19"/>
      <c r="E11" s="19"/>
      <c r="F11" s="19"/>
      <c r="G11" s="19"/>
      <c r="H11" s="19"/>
      <c r="I11" s="19"/>
      <c r="J11" s="20"/>
      <c r="K11" s="20"/>
      <c r="L11" s="21"/>
      <c r="M11" s="1"/>
      <c r="N11" s="1"/>
    </row>
    <row r="12" spans="1:14" s="22" customFormat="1" ht="12" customHeight="1" x14ac:dyDescent="0.2">
      <c r="A12" s="1"/>
      <c r="B12" s="25" t="s">
        <v>24</v>
      </c>
      <c r="C12" s="17">
        <f>SUM(C13:C15)</f>
        <v>12</v>
      </c>
      <c r="D12" s="17">
        <f t="shared" ref="D12:H12" si="2">SUM(D13:D15)</f>
        <v>14</v>
      </c>
      <c r="E12" s="17">
        <f t="shared" si="2"/>
        <v>19</v>
      </c>
      <c r="F12" s="17">
        <f t="shared" si="2"/>
        <v>20</v>
      </c>
      <c r="G12" s="17">
        <f t="shared" si="2"/>
        <v>30</v>
      </c>
      <c r="H12" s="17">
        <f t="shared" si="2"/>
        <v>51</v>
      </c>
      <c r="I12" s="17"/>
      <c r="J12" s="17">
        <f>SUM(J13:J15)</f>
        <v>61</v>
      </c>
      <c r="K12" s="17">
        <f>SUM(K13:K15)</f>
        <v>85</v>
      </c>
      <c r="L12" s="18">
        <f>SUM(J12:K12)</f>
        <v>146</v>
      </c>
      <c r="M12" s="1"/>
      <c r="N12" s="1"/>
    </row>
    <row r="13" spans="1:14" s="22" customFormat="1" ht="12" customHeight="1" x14ac:dyDescent="0.2">
      <c r="A13" s="1"/>
      <c r="B13" s="26" t="s">
        <v>25</v>
      </c>
      <c r="C13" s="27">
        <v>3</v>
      </c>
      <c r="D13" s="27">
        <v>0</v>
      </c>
      <c r="E13" s="27">
        <v>0</v>
      </c>
      <c r="F13" s="27">
        <v>4</v>
      </c>
      <c r="G13" s="27">
        <v>6</v>
      </c>
      <c r="H13" s="27">
        <v>5</v>
      </c>
      <c r="I13" s="27"/>
      <c r="J13" s="28">
        <f>SUMIFS(C13:H13,C$6:H$6,I$6)</f>
        <v>9</v>
      </c>
      <c r="K13" s="28">
        <f>SUMIFS(B13:H13,B$6:H$6,K$6)</f>
        <v>9</v>
      </c>
      <c r="L13" s="18">
        <f>SUM(J13:K13)</f>
        <v>18</v>
      </c>
      <c r="M13" s="1"/>
      <c r="N13" s="1"/>
    </row>
    <row r="14" spans="1:14" s="22" customFormat="1" ht="12" customHeight="1" x14ac:dyDescent="0.2">
      <c r="A14" s="1"/>
      <c r="B14" s="26" t="s">
        <v>148</v>
      </c>
      <c r="C14" s="27">
        <v>9</v>
      </c>
      <c r="D14" s="27">
        <v>14</v>
      </c>
      <c r="E14" s="27">
        <v>19</v>
      </c>
      <c r="F14" s="27">
        <v>16</v>
      </c>
      <c r="G14" s="27">
        <v>24</v>
      </c>
      <c r="H14" s="27">
        <v>46</v>
      </c>
      <c r="I14" s="27"/>
      <c r="J14" s="28">
        <f>SUMIFS(C14:H14,C$6:H$6,I$6)</f>
        <v>52</v>
      </c>
      <c r="K14" s="28">
        <f>SUMIFS(B14:H14,B$6:H$6,K$6)</f>
        <v>76</v>
      </c>
      <c r="L14" s="18">
        <f>SUM(J14:K14)</f>
        <v>128</v>
      </c>
      <c r="M14" s="1"/>
      <c r="N14" s="1"/>
    </row>
    <row r="15" spans="1:14" s="22" customFormat="1" ht="6" customHeight="1" x14ac:dyDescent="0.2">
      <c r="A15" s="1"/>
      <c r="B15" s="24"/>
      <c r="C15" s="19"/>
      <c r="D15" s="19"/>
      <c r="E15" s="19"/>
      <c r="F15" s="19"/>
      <c r="G15" s="19"/>
      <c r="H15" s="19"/>
      <c r="I15" s="19"/>
      <c r="J15" s="20"/>
      <c r="K15" s="20"/>
      <c r="L15" s="21"/>
      <c r="M15" s="1"/>
      <c r="N15" s="1"/>
    </row>
    <row r="16" spans="1:14" s="22" customFormat="1" ht="12" customHeight="1" x14ac:dyDescent="0.2">
      <c r="A16" s="1"/>
      <c r="B16" s="25" t="s">
        <v>26</v>
      </c>
      <c r="C16" s="17">
        <f>SUM(C17:C24)</f>
        <v>55</v>
      </c>
      <c r="D16" s="17">
        <f t="shared" ref="D16:H16" si="3">SUM(D17:D24)</f>
        <v>57</v>
      </c>
      <c r="E16" s="17">
        <f t="shared" si="3"/>
        <v>105</v>
      </c>
      <c r="F16" s="17">
        <f t="shared" si="3"/>
        <v>98</v>
      </c>
      <c r="G16" s="17">
        <f t="shared" si="3"/>
        <v>213</v>
      </c>
      <c r="H16" s="17">
        <f t="shared" si="3"/>
        <v>232</v>
      </c>
      <c r="I16" s="17"/>
      <c r="J16" s="17">
        <f>SUM(J17:J24)</f>
        <v>373</v>
      </c>
      <c r="K16" s="17">
        <f>SUM(K17:K24)</f>
        <v>387</v>
      </c>
      <c r="L16" s="18">
        <f t="shared" ref="L16:L23" si="4">SUM(J16:K16)</f>
        <v>760</v>
      </c>
      <c r="M16" s="1"/>
      <c r="N16" s="1"/>
    </row>
    <row r="17" spans="1:14" s="22" customFormat="1" ht="12" customHeight="1" x14ac:dyDescent="0.2">
      <c r="A17" s="1"/>
      <c r="B17" s="26" t="s">
        <v>27</v>
      </c>
      <c r="C17" s="27">
        <v>8</v>
      </c>
      <c r="D17" s="27">
        <v>3</v>
      </c>
      <c r="E17" s="27">
        <v>10</v>
      </c>
      <c r="F17" s="27">
        <v>5</v>
      </c>
      <c r="G17" s="27">
        <v>9</v>
      </c>
      <c r="H17" s="27">
        <v>17</v>
      </c>
      <c r="I17" s="27"/>
      <c r="J17" s="28">
        <f t="shared" ref="J17:J23" si="5">SUMIFS(C17:H17,C$6:H$6,I$6)</f>
        <v>27</v>
      </c>
      <c r="K17" s="28">
        <f t="shared" ref="K17:K23" si="6">SUMIFS(B17:H17,B$6:H$6,K$6)</f>
        <v>25</v>
      </c>
      <c r="L17" s="18">
        <f t="shared" si="4"/>
        <v>52</v>
      </c>
      <c r="M17" s="1"/>
      <c r="N17" s="1"/>
    </row>
    <row r="18" spans="1:14" s="22" customFormat="1" ht="12" customHeight="1" x14ac:dyDescent="0.2">
      <c r="A18" s="1"/>
      <c r="B18" s="26" t="s">
        <v>28</v>
      </c>
      <c r="C18" s="27">
        <v>1</v>
      </c>
      <c r="D18" s="27">
        <v>9</v>
      </c>
      <c r="E18" s="27">
        <v>12</v>
      </c>
      <c r="F18" s="27">
        <v>11</v>
      </c>
      <c r="G18" s="27">
        <v>18</v>
      </c>
      <c r="H18" s="27">
        <v>23</v>
      </c>
      <c r="I18" s="27"/>
      <c r="J18" s="28">
        <f t="shared" si="5"/>
        <v>31</v>
      </c>
      <c r="K18" s="28">
        <f t="shared" si="6"/>
        <v>43</v>
      </c>
      <c r="L18" s="18">
        <f t="shared" si="4"/>
        <v>74</v>
      </c>
      <c r="M18" s="1"/>
      <c r="N18" s="1"/>
    </row>
    <row r="19" spans="1:14" s="22" customFormat="1" ht="12" customHeight="1" x14ac:dyDescent="0.2">
      <c r="A19" s="1"/>
      <c r="B19" s="26" t="s">
        <v>29</v>
      </c>
      <c r="C19" s="27">
        <v>15</v>
      </c>
      <c r="D19" s="27">
        <v>12</v>
      </c>
      <c r="E19" s="27">
        <v>25</v>
      </c>
      <c r="F19" s="27">
        <v>19</v>
      </c>
      <c r="G19" s="27">
        <v>63</v>
      </c>
      <c r="H19" s="27">
        <v>65</v>
      </c>
      <c r="I19" s="27"/>
      <c r="J19" s="28">
        <f t="shared" si="5"/>
        <v>103</v>
      </c>
      <c r="K19" s="28">
        <f t="shared" si="6"/>
        <v>96</v>
      </c>
      <c r="L19" s="18">
        <f t="shared" si="4"/>
        <v>199</v>
      </c>
      <c r="M19" s="1"/>
      <c r="N19" s="1"/>
    </row>
    <row r="20" spans="1:14" s="22" customFormat="1" ht="12" customHeight="1" x14ac:dyDescent="0.2">
      <c r="A20" s="1"/>
      <c r="B20" s="26" t="s">
        <v>30</v>
      </c>
      <c r="C20" s="27">
        <v>13</v>
      </c>
      <c r="D20" s="27">
        <v>10</v>
      </c>
      <c r="E20" s="27">
        <v>21</v>
      </c>
      <c r="F20" s="27">
        <v>21</v>
      </c>
      <c r="G20" s="27">
        <v>44</v>
      </c>
      <c r="H20" s="27">
        <v>35</v>
      </c>
      <c r="I20" s="27"/>
      <c r="J20" s="28">
        <f t="shared" si="5"/>
        <v>78</v>
      </c>
      <c r="K20" s="28">
        <f t="shared" si="6"/>
        <v>66</v>
      </c>
      <c r="L20" s="18">
        <f t="shared" si="4"/>
        <v>144</v>
      </c>
      <c r="M20" s="1"/>
      <c r="N20" s="1"/>
    </row>
    <row r="21" spans="1:14" s="22" customFormat="1" ht="12" customHeight="1" x14ac:dyDescent="0.2">
      <c r="A21" s="1"/>
      <c r="B21" s="26" t="s">
        <v>31</v>
      </c>
      <c r="C21" s="27">
        <v>11</v>
      </c>
      <c r="D21" s="27">
        <v>12</v>
      </c>
      <c r="E21" s="27">
        <v>20</v>
      </c>
      <c r="F21" s="27">
        <v>27</v>
      </c>
      <c r="G21" s="27">
        <v>31</v>
      </c>
      <c r="H21" s="27">
        <v>42</v>
      </c>
      <c r="I21" s="27"/>
      <c r="J21" s="28">
        <f t="shared" si="5"/>
        <v>62</v>
      </c>
      <c r="K21" s="28">
        <f t="shared" si="6"/>
        <v>81</v>
      </c>
      <c r="L21" s="18">
        <f t="shared" si="4"/>
        <v>143</v>
      </c>
      <c r="M21" s="1"/>
      <c r="N21" s="1"/>
    </row>
    <row r="22" spans="1:14" s="22" customFormat="1" ht="12" customHeight="1" x14ac:dyDescent="0.2">
      <c r="A22" s="1"/>
      <c r="B22" s="26" t="s">
        <v>32</v>
      </c>
      <c r="C22" s="27">
        <v>6</v>
      </c>
      <c r="D22" s="27">
        <v>9</v>
      </c>
      <c r="E22" s="27">
        <v>14</v>
      </c>
      <c r="F22" s="27">
        <v>13</v>
      </c>
      <c r="G22" s="27">
        <v>41</v>
      </c>
      <c r="H22" s="27">
        <v>41</v>
      </c>
      <c r="I22" s="27"/>
      <c r="J22" s="28">
        <f t="shared" si="5"/>
        <v>61</v>
      </c>
      <c r="K22" s="28">
        <f t="shared" si="6"/>
        <v>63</v>
      </c>
      <c r="L22" s="18">
        <f t="shared" si="4"/>
        <v>124</v>
      </c>
      <c r="M22" s="1"/>
      <c r="N22" s="1"/>
    </row>
    <row r="23" spans="1:14" s="22" customFormat="1" ht="12" customHeight="1" x14ac:dyDescent="0.2">
      <c r="A23" s="1"/>
      <c r="B23" s="26" t="s">
        <v>33</v>
      </c>
      <c r="C23" s="27">
        <v>1</v>
      </c>
      <c r="D23" s="27">
        <v>2</v>
      </c>
      <c r="E23" s="27">
        <v>3</v>
      </c>
      <c r="F23" s="27">
        <v>2</v>
      </c>
      <c r="G23" s="27">
        <v>7</v>
      </c>
      <c r="H23" s="27">
        <v>9</v>
      </c>
      <c r="I23" s="27"/>
      <c r="J23" s="28">
        <f t="shared" si="5"/>
        <v>11</v>
      </c>
      <c r="K23" s="28">
        <f t="shared" si="6"/>
        <v>13</v>
      </c>
      <c r="L23" s="18">
        <f t="shared" si="4"/>
        <v>24</v>
      </c>
      <c r="M23" s="1"/>
      <c r="N23" s="1"/>
    </row>
    <row r="24" spans="1:14" s="22" customFormat="1" ht="6" customHeight="1" x14ac:dyDescent="0.2">
      <c r="A24" s="1"/>
      <c r="B24" s="24"/>
      <c r="C24" s="19"/>
      <c r="D24" s="19"/>
      <c r="E24" s="19"/>
      <c r="F24" s="19"/>
      <c r="G24" s="19"/>
      <c r="H24" s="19"/>
      <c r="I24" s="19"/>
      <c r="J24" s="20"/>
      <c r="K24" s="20"/>
      <c r="L24" s="21"/>
      <c r="M24" s="1"/>
      <c r="N24" s="1"/>
    </row>
    <row r="25" spans="1:14" ht="12" customHeight="1" x14ac:dyDescent="0.2">
      <c r="B25" s="25" t="s">
        <v>34</v>
      </c>
      <c r="C25" s="17">
        <f t="shared" ref="C25:H25" si="7">SUM(C26:C36)</f>
        <v>102</v>
      </c>
      <c r="D25" s="17">
        <f t="shared" si="7"/>
        <v>67</v>
      </c>
      <c r="E25" s="17">
        <f t="shared" si="7"/>
        <v>203</v>
      </c>
      <c r="F25" s="17">
        <f t="shared" si="7"/>
        <v>143</v>
      </c>
      <c r="G25" s="17">
        <f t="shared" si="7"/>
        <v>425</v>
      </c>
      <c r="H25" s="17">
        <f t="shared" si="7"/>
        <v>281</v>
      </c>
      <c r="I25" s="17"/>
      <c r="J25" s="17">
        <f>SUM(J26:J36)</f>
        <v>730</v>
      </c>
      <c r="K25" s="17">
        <f>SUM(K26:K36)</f>
        <v>491</v>
      </c>
      <c r="L25" s="18">
        <f>SUM(J25:K25)</f>
        <v>1221</v>
      </c>
      <c r="M25" s="1"/>
    </row>
    <row r="26" spans="1:14" ht="12" customHeight="1" x14ac:dyDescent="0.2">
      <c r="B26" s="26" t="s">
        <v>126</v>
      </c>
      <c r="C26" s="27">
        <v>0</v>
      </c>
      <c r="D26" s="27">
        <v>0</v>
      </c>
      <c r="E26" s="27">
        <v>0</v>
      </c>
      <c r="F26" s="27">
        <v>0</v>
      </c>
      <c r="G26" s="27">
        <v>1</v>
      </c>
      <c r="H26" s="27">
        <v>0</v>
      </c>
      <c r="I26" s="27"/>
      <c r="J26" s="28">
        <f t="shared" ref="J26:J35" si="8">SUMIFS(C26:H26,C$6:H$6,I$6)</f>
        <v>1</v>
      </c>
      <c r="K26" s="28">
        <f t="shared" ref="K26:K35" si="9">SUMIFS(B26:H26,B$6:H$6,K$6)</f>
        <v>0</v>
      </c>
      <c r="L26" s="18">
        <f t="shared" ref="L26" si="10">SUM(J26:K26)</f>
        <v>1</v>
      </c>
      <c r="M26" s="1"/>
    </row>
    <row r="27" spans="1:14" ht="12" customHeight="1" x14ac:dyDescent="0.2">
      <c r="B27" s="26" t="s">
        <v>127</v>
      </c>
      <c r="C27" s="27">
        <v>0</v>
      </c>
      <c r="D27" s="27">
        <v>0</v>
      </c>
      <c r="E27" s="27">
        <v>1</v>
      </c>
      <c r="F27" s="27">
        <v>0</v>
      </c>
      <c r="G27" s="27">
        <v>0</v>
      </c>
      <c r="H27" s="27">
        <v>0</v>
      </c>
      <c r="I27" s="27"/>
      <c r="J27" s="28">
        <f t="shared" si="8"/>
        <v>1</v>
      </c>
      <c r="K27" s="28">
        <f t="shared" si="9"/>
        <v>0</v>
      </c>
      <c r="L27" s="18">
        <f t="shared" ref="L27:L35" si="11">SUM(J27:K27)</f>
        <v>1</v>
      </c>
      <c r="M27" s="1"/>
    </row>
    <row r="28" spans="1:14" ht="12" customHeight="1" x14ac:dyDescent="0.2">
      <c r="B28" s="26" t="s">
        <v>35</v>
      </c>
      <c r="C28" s="27">
        <v>70</v>
      </c>
      <c r="D28" s="27">
        <v>44</v>
      </c>
      <c r="E28" s="27">
        <v>135</v>
      </c>
      <c r="F28" s="27">
        <v>115</v>
      </c>
      <c r="G28" s="27">
        <v>278</v>
      </c>
      <c r="H28" s="27">
        <v>200</v>
      </c>
      <c r="I28" s="27"/>
      <c r="J28" s="28">
        <f t="shared" si="8"/>
        <v>483</v>
      </c>
      <c r="K28" s="28">
        <f t="shared" si="9"/>
        <v>359</v>
      </c>
      <c r="L28" s="18">
        <f t="shared" si="11"/>
        <v>842</v>
      </c>
      <c r="M28" s="1"/>
    </row>
    <row r="29" spans="1:14" ht="12" customHeight="1" x14ac:dyDescent="0.2">
      <c r="B29" s="26" t="s">
        <v>36</v>
      </c>
      <c r="C29" s="27">
        <v>0</v>
      </c>
      <c r="D29" s="27">
        <v>0</v>
      </c>
      <c r="E29" s="27">
        <v>1</v>
      </c>
      <c r="F29" s="27">
        <v>0</v>
      </c>
      <c r="G29" s="27">
        <v>0</v>
      </c>
      <c r="H29" s="27">
        <v>1</v>
      </c>
      <c r="I29" s="27"/>
      <c r="J29" s="28">
        <f t="shared" si="8"/>
        <v>1</v>
      </c>
      <c r="K29" s="28">
        <f t="shared" si="9"/>
        <v>1</v>
      </c>
      <c r="L29" s="18">
        <f t="shared" si="11"/>
        <v>2</v>
      </c>
      <c r="M29" s="1"/>
    </row>
    <row r="30" spans="1:14" ht="12" customHeight="1" x14ac:dyDescent="0.2">
      <c r="B30" s="26" t="s">
        <v>37</v>
      </c>
      <c r="C30" s="27">
        <v>3</v>
      </c>
      <c r="D30" s="27">
        <v>7</v>
      </c>
      <c r="E30" s="27">
        <v>5</v>
      </c>
      <c r="F30" s="27">
        <v>8</v>
      </c>
      <c r="G30" s="27">
        <v>26</v>
      </c>
      <c r="H30" s="27">
        <v>33</v>
      </c>
      <c r="I30" s="27"/>
      <c r="J30" s="28">
        <f t="shared" si="8"/>
        <v>34</v>
      </c>
      <c r="K30" s="28">
        <f t="shared" si="9"/>
        <v>48</v>
      </c>
      <c r="L30" s="18">
        <f t="shared" si="11"/>
        <v>82</v>
      </c>
      <c r="M30" s="1"/>
    </row>
    <row r="31" spans="1:14" ht="12" customHeight="1" x14ac:dyDescent="0.2">
      <c r="B31" s="26" t="s">
        <v>38</v>
      </c>
      <c r="C31" s="27">
        <v>29</v>
      </c>
      <c r="D31" s="27">
        <v>16</v>
      </c>
      <c r="E31" s="27">
        <v>61</v>
      </c>
      <c r="F31" s="27">
        <v>18</v>
      </c>
      <c r="G31" s="27">
        <v>118</v>
      </c>
      <c r="H31" s="27">
        <v>44</v>
      </c>
      <c r="I31" s="27"/>
      <c r="J31" s="28">
        <f t="shared" si="8"/>
        <v>208</v>
      </c>
      <c r="K31" s="28">
        <f t="shared" si="9"/>
        <v>78</v>
      </c>
      <c r="L31" s="18">
        <f t="shared" si="11"/>
        <v>286</v>
      </c>
      <c r="M31" s="1"/>
    </row>
    <row r="32" spans="1:14" ht="12" customHeight="1" x14ac:dyDescent="0.2">
      <c r="B32" s="26" t="s">
        <v>39</v>
      </c>
      <c r="C32" s="27">
        <v>0</v>
      </c>
      <c r="D32" s="27">
        <v>0</v>
      </c>
      <c r="E32" s="27">
        <v>0</v>
      </c>
      <c r="F32" s="27">
        <v>0</v>
      </c>
      <c r="G32" s="27">
        <v>2</v>
      </c>
      <c r="H32" s="27">
        <v>0</v>
      </c>
      <c r="I32" s="27"/>
      <c r="J32" s="28">
        <f t="shared" si="8"/>
        <v>2</v>
      </c>
      <c r="K32" s="28">
        <f t="shared" si="9"/>
        <v>0</v>
      </c>
      <c r="L32" s="18">
        <f t="shared" si="11"/>
        <v>2</v>
      </c>
      <c r="M32" s="1"/>
    </row>
    <row r="33" spans="1:14" ht="12" customHeight="1" x14ac:dyDescent="0.2">
      <c r="B33" s="26" t="s">
        <v>40</v>
      </c>
      <c r="C33" s="27">
        <v>0</v>
      </c>
      <c r="D33" s="27">
        <v>0</v>
      </c>
      <c r="E33" s="27">
        <v>0</v>
      </c>
      <c r="F33" s="27">
        <v>1</v>
      </c>
      <c r="G33" s="27">
        <v>0</v>
      </c>
      <c r="H33" s="27">
        <v>2</v>
      </c>
      <c r="I33" s="27"/>
      <c r="J33" s="28">
        <f t="shared" si="8"/>
        <v>0</v>
      </c>
      <c r="K33" s="28">
        <f t="shared" si="9"/>
        <v>3</v>
      </c>
      <c r="L33" s="18">
        <f t="shared" si="11"/>
        <v>3</v>
      </c>
      <c r="M33" s="1"/>
    </row>
    <row r="34" spans="1:14" ht="12" customHeight="1" x14ac:dyDescent="0.2">
      <c r="B34" s="26" t="s">
        <v>41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1</v>
      </c>
      <c r="I34" s="27"/>
      <c r="J34" s="28">
        <f t="shared" si="8"/>
        <v>0</v>
      </c>
      <c r="K34" s="28">
        <f t="shared" si="9"/>
        <v>1</v>
      </c>
      <c r="L34" s="18">
        <f t="shared" si="11"/>
        <v>1</v>
      </c>
      <c r="M34" s="1"/>
    </row>
    <row r="35" spans="1:14" ht="12" customHeight="1" x14ac:dyDescent="0.2">
      <c r="B35" s="26" t="s">
        <v>128</v>
      </c>
      <c r="C35" s="27">
        <v>0</v>
      </c>
      <c r="D35" s="27">
        <v>0</v>
      </c>
      <c r="E35" s="27">
        <v>0</v>
      </c>
      <c r="F35" s="27">
        <v>1</v>
      </c>
      <c r="G35" s="27">
        <v>0</v>
      </c>
      <c r="H35" s="27">
        <v>0</v>
      </c>
      <c r="I35" s="27"/>
      <c r="J35" s="28">
        <f t="shared" si="8"/>
        <v>0</v>
      </c>
      <c r="K35" s="28">
        <f t="shared" si="9"/>
        <v>1</v>
      </c>
      <c r="L35" s="18">
        <f t="shared" si="11"/>
        <v>1</v>
      </c>
      <c r="M35" s="1"/>
    </row>
    <row r="36" spans="1:14" ht="6" customHeight="1" x14ac:dyDescent="0.2">
      <c r="B36" s="24"/>
      <c r="C36" s="19"/>
      <c r="D36" s="19"/>
      <c r="E36" s="19"/>
      <c r="F36" s="19"/>
      <c r="G36" s="19"/>
      <c r="H36" s="19"/>
      <c r="I36" s="19"/>
      <c r="J36" s="20"/>
      <c r="K36" s="20"/>
      <c r="L36" s="21"/>
      <c r="M36" s="1"/>
    </row>
    <row r="37" spans="1:14" ht="12" customHeight="1" x14ac:dyDescent="0.2">
      <c r="B37" s="25" t="s">
        <v>42</v>
      </c>
      <c r="C37" s="17">
        <f t="shared" ref="C37:H37" si="12">SUM(C38:C49)</f>
        <v>256</v>
      </c>
      <c r="D37" s="17">
        <f t="shared" si="12"/>
        <v>300</v>
      </c>
      <c r="E37" s="17">
        <f t="shared" si="12"/>
        <v>408</v>
      </c>
      <c r="F37" s="17">
        <f t="shared" si="12"/>
        <v>476</v>
      </c>
      <c r="G37" s="17">
        <f t="shared" si="12"/>
        <v>903</v>
      </c>
      <c r="H37" s="17">
        <f t="shared" si="12"/>
        <v>1017</v>
      </c>
      <c r="I37" s="17"/>
      <c r="J37" s="17">
        <f>SUM(J38:J49)</f>
        <v>1567</v>
      </c>
      <c r="K37" s="17">
        <f>SUM(K38:K49)</f>
        <v>1793</v>
      </c>
      <c r="L37" s="18">
        <f t="shared" ref="L37:L48" si="13">SUM(J37:K37)</f>
        <v>3360</v>
      </c>
      <c r="M37" s="1"/>
    </row>
    <row r="38" spans="1:14" ht="12" customHeight="1" x14ac:dyDescent="0.2">
      <c r="B38" s="26" t="s">
        <v>43</v>
      </c>
      <c r="C38" s="27">
        <v>17</v>
      </c>
      <c r="D38" s="27">
        <v>15</v>
      </c>
      <c r="E38" s="27">
        <v>20</v>
      </c>
      <c r="F38" s="27">
        <v>20</v>
      </c>
      <c r="G38" s="27">
        <v>36</v>
      </c>
      <c r="H38" s="27">
        <v>30</v>
      </c>
      <c r="I38" s="27"/>
      <c r="J38" s="28">
        <f t="shared" ref="J38:J48" si="14">SUMIFS(C38:H38,C$6:H$6,I$6)</f>
        <v>73</v>
      </c>
      <c r="K38" s="28">
        <f t="shared" ref="K38:K48" si="15">SUMIFS(B38:H38,B$6:H$6,K$6)</f>
        <v>65</v>
      </c>
      <c r="L38" s="18">
        <f t="shared" si="13"/>
        <v>138</v>
      </c>
      <c r="M38" s="1"/>
    </row>
    <row r="39" spans="1:14" ht="12" customHeight="1" x14ac:dyDescent="0.2">
      <c r="B39" s="26" t="s">
        <v>44</v>
      </c>
      <c r="C39" s="27">
        <v>16</v>
      </c>
      <c r="D39" s="27">
        <v>9</v>
      </c>
      <c r="E39" s="27">
        <v>26</v>
      </c>
      <c r="F39" s="27">
        <v>18</v>
      </c>
      <c r="G39" s="27">
        <v>59</v>
      </c>
      <c r="H39" s="27">
        <v>53</v>
      </c>
      <c r="I39" s="27"/>
      <c r="J39" s="28">
        <f t="shared" si="14"/>
        <v>101</v>
      </c>
      <c r="K39" s="28">
        <f t="shared" si="15"/>
        <v>80</v>
      </c>
      <c r="L39" s="18">
        <f t="shared" si="13"/>
        <v>181</v>
      </c>
      <c r="M39" s="1"/>
    </row>
    <row r="40" spans="1:14" ht="12" customHeight="1" x14ac:dyDescent="0.2">
      <c r="B40" s="26" t="s">
        <v>45</v>
      </c>
      <c r="C40" s="27">
        <v>8</v>
      </c>
      <c r="D40" s="27">
        <v>8</v>
      </c>
      <c r="E40" s="27">
        <v>12</v>
      </c>
      <c r="F40" s="27">
        <v>33</v>
      </c>
      <c r="G40" s="27">
        <v>27</v>
      </c>
      <c r="H40" s="27">
        <v>31</v>
      </c>
      <c r="I40" s="27"/>
      <c r="J40" s="28">
        <f t="shared" si="14"/>
        <v>47</v>
      </c>
      <c r="K40" s="28">
        <f t="shared" si="15"/>
        <v>72</v>
      </c>
      <c r="L40" s="18">
        <f t="shared" si="13"/>
        <v>119</v>
      </c>
      <c r="M40" s="1"/>
    </row>
    <row r="41" spans="1:14" ht="12" customHeight="1" x14ac:dyDescent="0.2">
      <c r="B41" s="26" t="s">
        <v>46</v>
      </c>
      <c r="C41" s="27">
        <v>7</v>
      </c>
      <c r="D41" s="27">
        <v>6</v>
      </c>
      <c r="E41" s="27">
        <v>11</v>
      </c>
      <c r="F41" s="27">
        <v>10</v>
      </c>
      <c r="G41" s="27">
        <v>26</v>
      </c>
      <c r="H41" s="27">
        <v>20</v>
      </c>
      <c r="I41" s="27"/>
      <c r="J41" s="28">
        <f t="shared" si="14"/>
        <v>44</v>
      </c>
      <c r="K41" s="28">
        <f t="shared" si="15"/>
        <v>36</v>
      </c>
      <c r="L41" s="18">
        <f t="shared" si="13"/>
        <v>80</v>
      </c>
      <c r="M41" s="1"/>
    </row>
    <row r="42" spans="1:14" ht="12" customHeight="1" x14ac:dyDescent="0.2">
      <c r="B42" s="26" t="s">
        <v>47</v>
      </c>
      <c r="C42" s="27">
        <v>99</v>
      </c>
      <c r="D42" s="27">
        <v>128</v>
      </c>
      <c r="E42" s="27">
        <v>176</v>
      </c>
      <c r="F42" s="27">
        <v>220</v>
      </c>
      <c r="G42" s="27">
        <v>400</v>
      </c>
      <c r="H42" s="27">
        <v>521</v>
      </c>
      <c r="I42" s="27"/>
      <c r="J42" s="28">
        <f t="shared" si="14"/>
        <v>675</v>
      </c>
      <c r="K42" s="28">
        <f t="shared" si="15"/>
        <v>869</v>
      </c>
      <c r="L42" s="18">
        <f t="shared" si="13"/>
        <v>1544</v>
      </c>
      <c r="M42" s="1"/>
    </row>
    <row r="43" spans="1:14" ht="12" customHeight="1" x14ac:dyDescent="0.2">
      <c r="B43" s="26" t="s">
        <v>48</v>
      </c>
      <c r="C43" s="27">
        <v>35</v>
      </c>
      <c r="D43" s="27">
        <v>32</v>
      </c>
      <c r="E43" s="27">
        <v>33</v>
      </c>
      <c r="F43" s="27">
        <v>36</v>
      </c>
      <c r="G43" s="27">
        <v>117</v>
      </c>
      <c r="H43" s="27">
        <v>84</v>
      </c>
      <c r="I43" s="27"/>
      <c r="J43" s="28">
        <f t="shared" si="14"/>
        <v>185</v>
      </c>
      <c r="K43" s="28">
        <f t="shared" si="15"/>
        <v>152</v>
      </c>
      <c r="L43" s="18">
        <f t="shared" si="13"/>
        <v>337</v>
      </c>
      <c r="M43" s="1"/>
    </row>
    <row r="44" spans="1:14" ht="12" customHeight="1" x14ac:dyDescent="0.2">
      <c r="B44" s="26" t="s">
        <v>129</v>
      </c>
      <c r="C44" s="27">
        <v>0</v>
      </c>
      <c r="D44" s="27">
        <v>1</v>
      </c>
      <c r="E44" s="27">
        <v>0</v>
      </c>
      <c r="F44" s="27">
        <v>0</v>
      </c>
      <c r="G44" s="27">
        <v>0</v>
      </c>
      <c r="H44" s="27">
        <v>0</v>
      </c>
      <c r="I44" s="27"/>
      <c r="J44" s="28">
        <f t="shared" si="14"/>
        <v>0</v>
      </c>
      <c r="K44" s="28">
        <f t="shared" si="15"/>
        <v>1</v>
      </c>
      <c r="L44" s="18">
        <f t="shared" si="13"/>
        <v>1</v>
      </c>
      <c r="M44" s="1"/>
    </row>
    <row r="45" spans="1:14" ht="12" customHeight="1" x14ac:dyDescent="0.2">
      <c r="B45" s="26" t="s">
        <v>49</v>
      </c>
      <c r="C45" s="27">
        <v>0</v>
      </c>
      <c r="D45" s="27">
        <v>1</v>
      </c>
      <c r="E45" s="27">
        <v>3</v>
      </c>
      <c r="F45" s="27">
        <v>4</v>
      </c>
      <c r="G45" s="27">
        <v>3</v>
      </c>
      <c r="H45" s="27">
        <v>10</v>
      </c>
      <c r="I45" s="27"/>
      <c r="J45" s="28">
        <f t="shared" si="14"/>
        <v>6</v>
      </c>
      <c r="K45" s="28">
        <f t="shared" si="15"/>
        <v>15</v>
      </c>
      <c r="L45" s="18">
        <f t="shared" si="13"/>
        <v>21</v>
      </c>
      <c r="M45" s="1"/>
    </row>
    <row r="46" spans="1:14" s="22" customFormat="1" ht="12" customHeight="1" x14ac:dyDescent="0.2">
      <c r="A46" s="1"/>
      <c r="B46" s="26" t="s">
        <v>50</v>
      </c>
      <c r="C46" s="27">
        <v>13</v>
      </c>
      <c r="D46" s="27">
        <v>14</v>
      </c>
      <c r="E46" s="27">
        <v>25</v>
      </c>
      <c r="F46" s="27">
        <v>20</v>
      </c>
      <c r="G46" s="27">
        <v>48</v>
      </c>
      <c r="H46" s="27">
        <v>54</v>
      </c>
      <c r="I46" s="27"/>
      <c r="J46" s="28">
        <f t="shared" si="14"/>
        <v>86</v>
      </c>
      <c r="K46" s="28">
        <f t="shared" si="15"/>
        <v>88</v>
      </c>
      <c r="L46" s="18">
        <f t="shared" si="13"/>
        <v>174</v>
      </c>
      <c r="M46" s="1"/>
      <c r="N46" s="1"/>
    </row>
    <row r="47" spans="1:14" s="22" customFormat="1" ht="12" customHeight="1" x14ac:dyDescent="0.2">
      <c r="A47" s="1"/>
      <c r="B47" s="26" t="s">
        <v>51</v>
      </c>
      <c r="C47" s="27">
        <v>1</v>
      </c>
      <c r="D47" s="27">
        <v>2</v>
      </c>
      <c r="E47" s="27">
        <v>2</v>
      </c>
      <c r="F47" s="27">
        <v>1</v>
      </c>
      <c r="G47" s="27">
        <v>5</v>
      </c>
      <c r="H47" s="27">
        <v>5</v>
      </c>
      <c r="I47" s="27"/>
      <c r="J47" s="28">
        <f t="shared" si="14"/>
        <v>8</v>
      </c>
      <c r="K47" s="28">
        <f t="shared" si="15"/>
        <v>8</v>
      </c>
      <c r="L47" s="18">
        <f t="shared" si="13"/>
        <v>16</v>
      </c>
      <c r="M47" s="1"/>
      <c r="N47" s="1"/>
    </row>
    <row r="48" spans="1:14" s="22" customFormat="1" ht="12" customHeight="1" x14ac:dyDescent="0.2">
      <c r="A48" s="1"/>
      <c r="B48" s="26" t="s">
        <v>52</v>
      </c>
      <c r="C48" s="27">
        <v>60</v>
      </c>
      <c r="D48" s="27">
        <v>84</v>
      </c>
      <c r="E48" s="27">
        <v>100</v>
      </c>
      <c r="F48" s="27">
        <v>114</v>
      </c>
      <c r="G48" s="27">
        <v>182</v>
      </c>
      <c r="H48" s="27">
        <v>209</v>
      </c>
      <c r="I48" s="27"/>
      <c r="J48" s="28">
        <f t="shared" si="14"/>
        <v>342</v>
      </c>
      <c r="K48" s="28">
        <f t="shared" si="15"/>
        <v>407</v>
      </c>
      <c r="L48" s="18">
        <f t="shared" si="13"/>
        <v>749</v>
      </c>
      <c r="M48" s="1"/>
      <c r="N48" s="1"/>
    </row>
    <row r="49" spans="1:14" s="22" customFormat="1" ht="6" customHeight="1" x14ac:dyDescent="0.2">
      <c r="A49" s="1"/>
      <c r="B49" s="13"/>
      <c r="C49" s="19"/>
      <c r="D49" s="19"/>
      <c r="E49" s="19"/>
      <c r="F49" s="19"/>
      <c r="G49" s="19"/>
      <c r="H49" s="19"/>
      <c r="I49" s="19"/>
      <c r="J49" s="29"/>
      <c r="K49" s="29"/>
      <c r="L49" s="30"/>
      <c r="M49" s="1"/>
      <c r="N49" s="1"/>
    </row>
    <row r="50" spans="1:14" s="22" customFormat="1" ht="12" customHeight="1" x14ac:dyDescent="0.2">
      <c r="A50" s="1"/>
      <c r="B50" s="31" t="s">
        <v>53</v>
      </c>
      <c r="C50" s="17">
        <f t="shared" ref="C50:H50" si="16">SUM(C51:C80)</f>
        <v>56</v>
      </c>
      <c r="D50" s="17">
        <f t="shared" si="16"/>
        <v>81</v>
      </c>
      <c r="E50" s="17">
        <f t="shared" si="16"/>
        <v>86</v>
      </c>
      <c r="F50" s="17">
        <f t="shared" si="16"/>
        <v>118</v>
      </c>
      <c r="G50" s="17">
        <f t="shared" si="16"/>
        <v>160</v>
      </c>
      <c r="H50" s="17">
        <f t="shared" si="16"/>
        <v>205</v>
      </c>
      <c r="I50" s="17"/>
      <c r="J50" s="17">
        <f>SUM(J51:J80)</f>
        <v>302</v>
      </c>
      <c r="K50" s="17">
        <f>SUM(K51:K80)</f>
        <v>404</v>
      </c>
      <c r="L50" s="18">
        <f t="shared" ref="L50:L79" si="17">SUM(J50:K50)</f>
        <v>706</v>
      </c>
      <c r="M50" s="32"/>
      <c r="N50" s="32"/>
    </row>
    <row r="51" spans="1:14" s="22" customFormat="1" ht="12" customHeight="1" x14ac:dyDescent="0.2">
      <c r="A51" s="1"/>
      <c r="B51" s="33" t="s">
        <v>54</v>
      </c>
      <c r="C51" s="27">
        <v>9</v>
      </c>
      <c r="D51" s="27">
        <v>18</v>
      </c>
      <c r="E51" s="27">
        <v>12</v>
      </c>
      <c r="F51" s="27">
        <v>13</v>
      </c>
      <c r="G51" s="27">
        <v>16</v>
      </c>
      <c r="H51" s="27">
        <v>23</v>
      </c>
      <c r="I51" s="27"/>
      <c r="J51" s="28">
        <f t="shared" ref="J51:J79" si="18">SUMIFS(C51:H51,C$6:H$6,I$6)</f>
        <v>37</v>
      </c>
      <c r="K51" s="28">
        <f t="shared" ref="K51:K79" si="19">SUMIFS(B51:H51,B$6:H$6,K$6)</f>
        <v>54</v>
      </c>
      <c r="L51" s="18">
        <f t="shared" si="17"/>
        <v>91</v>
      </c>
      <c r="M51" s="1"/>
      <c r="N51" s="1"/>
    </row>
    <row r="52" spans="1:14" s="22" customFormat="1" ht="12" customHeight="1" x14ac:dyDescent="0.2">
      <c r="A52" s="1"/>
      <c r="B52" s="33" t="s">
        <v>55</v>
      </c>
      <c r="C52" s="27">
        <v>1</v>
      </c>
      <c r="D52" s="27">
        <v>2</v>
      </c>
      <c r="E52" s="27">
        <v>0</v>
      </c>
      <c r="F52" s="27">
        <v>1</v>
      </c>
      <c r="G52" s="27">
        <v>1</v>
      </c>
      <c r="H52" s="27">
        <v>1</v>
      </c>
      <c r="I52" s="27"/>
      <c r="J52" s="28">
        <f t="shared" si="18"/>
        <v>2</v>
      </c>
      <c r="K52" s="28">
        <f t="shared" si="19"/>
        <v>4</v>
      </c>
      <c r="L52" s="18">
        <f t="shared" si="17"/>
        <v>6</v>
      </c>
      <c r="M52" s="1"/>
      <c r="N52" s="1"/>
    </row>
    <row r="53" spans="1:14" s="22" customFormat="1" ht="12" customHeight="1" x14ac:dyDescent="0.2">
      <c r="A53" s="1"/>
      <c r="B53" s="33" t="s">
        <v>56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/>
      <c r="J53" s="28">
        <f t="shared" si="18"/>
        <v>0</v>
      </c>
      <c r="K53" s="28">
        <f t="shared" si="19"/>
        <v>1</v>
      </c>
      <c r="L53" s="18">
        <f t="shared" si="17"/>
        <v>1</v>
      </c>
      <c r="M53" s="1"/>
      <c r="N53" s="1"/>
    </row>
    <row r="54" spans="1:14" s="22" customFormat="1" ht="12" customHeight="1" x14ac:dyDescent="0.2">
      <c r="A54" s="1"/>
      <c r="B54" s="33" t="s">
        <v>57</v>
      </c>
      <c r="C54" s="27">
        <v>1</v>
      </c>
      <c r="D54" s="27">
        <v>2</v>
      </c>
      <c r="E54" s="27">
        <v>0</v>
      </c>
      <c r="F54" s="27">
        <v>0</v>
      </c>
      <c r="G54" s="27">
        <v>3</v>
      </c>
      <c r="H54" s="27">
        <v>2</v>
      </c>
      <c r="I54" s="27"/>
      <c r="J54" s="28">
        <f t="shared" si="18"/>
        <v>4</v>
      </c>
      <c r="K54" s="28">
        <f t="shared" si="19"/>
        <v>4</v>
      </c>
      <c r="L54" s="18">
        <f t="shared" si="17"/>
        <v>8</v>
      </c>
      <c r="M54" s="1"/>
      <c r="N54" s="1"/>
    </row>
    <row r="55" spans="1:14" s="22" customFormat="1" ht="12" customHeight="1" x14ac:dyDescent="0.2">
      <c r="A55" s="1"/>
      <c r="B55" s="33" t="s">
        <v>130</v>
      </c>
      <c r="C55" s="27">
        <v>0</v>
      </c>
      <c r="D55" s="27">
        <v>0</v>
      </c>
      <c r="E55" s="27">
        <v>0</v>
      </c>
      <c r="F55" s="27">
        <v>1</v>
      </c>
      <c r="G55" s="27">
        <v>0</v>
      </c>
      <c r="H55" s="27">
        <v>1</v>
      </c>
      <c r="I55" s="27"/>
      <c r="J55" s="28">
        <f t="shared" si="18"/>
        <v>0</v>
      </c>
      <c r="K55" s="28">
        <f t="shared" si="19"/>
        <v>2</v>
      </c>
      <c r="L55" s="18">
        <f t="shared" si="17"/>
        <v>2</v>
      </c>
      <c r="M55" s="1"/>
      <c r="N55" s="1"/>
    </row>
    <row r="56" spans="1:14" s="22" customFormat="1" ht="12" customHeight="1" x14ac:dyDescent="0.2">
      <c r="A56" s="1"/>
      <c r="B56" s="51" t="s">
        <v>58</v>
      </c>
      <c r="C56" s="27">
        <v>0</v>
      </c>
      <c r="D56" s="27">
        <v>0</v>
      </c>
      <c r="E56" s="27">
        <v>0</v>
      </c>
      <c r="F56" s="27">
        <v>2</v>
      </c>
      <c r="G56" s="27">
        <v>0</v>
      </c>
      <c r="H56" s="27">
        <v>0</v>
      </c>
      <c r="I56" s="27"/>
      <c r="J56" s="28">
        <f t="shared" si="18"/>
        <v>0</v>
      </c>
      <c r="K56" s="28">
        <f t="shared" si="19"/>
        <v>2</v>
      </c>
      <c r="L56" s="18">
        <f t="shared" si="17"/>
        <v>2</v>
      </c>
      <c r="M56" s="1"/>
      <c r="N56" s="1"/>
    </row>
    <row r="57" spans="1:14" s="22" customFormat="1" ht="12" customHeight="1" x14ac:dyDescent="0.2">
      <c r="A57" s="1"/>
      <c r="B57" s="51" t="s">
        <v>105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1</v>
      </c>
      <c r="I57" s="27"/>
      <c r="J57" s="28">
        <f t="shared" si="18"/>
        <v>0</v>
      </c>
      <c r="K57" s="28">
        <f t="shared" si="19"/>
        <v>1</v>
      </c>
      <c r="L57" s="18">
        <f t="shared" ref="L57" si="20">SUM(J57:K57)</f>
        <v>1</v>
      </c>
      <c r="M57" s="1"/>
      <c r="N57" s="1"/>
    </row>
    <row r="58" spans="1:14" s="22" customFormat="1" ht="12" customHeight="1" x14ac:dyDescent="0.2">
      <c r="A58" s="1"/>
      <c r="B58" s="33" t="s">
        <v>59</v>
      </c>
      <c r="C58" s="27">
        <v>0</v>
      </c>
      <c r="D58" s="27">
        <v>1</v>
      </c>
      <c r="E58" s="27">
        <v>1</v>
      </c>
      <c r="F58" s="27">
        <v>0</v>
      </c>
      <c r="G58" s="27">
        <v>1</v>
      </c>
      <c r="H58" s="27">
        <v>2</v>
      </c>
      <c r="I58" s="27"/>
      <c r="J58" s="28">
        <f t="shared" si="18"/>
        <v>2</v>
      </c>
      <c r="K58" s="28">
        <f t="shared" si="19"/>
        <v>3</v>
      </c>
      <c r="L58" s="18">
        <f t="shared" si="17"/>
        <v>5</v>
      </c>
      <c r="M58" s="1"/>
      <c r="N58" s="1"/>
    </row>
    <row r="59" spans="1:14" s="22" customFormat="1" ht="12" customHeight="1" x14ac:dyDescent="0.2">
      <c r="A59" s="1"/>
      <c r="B59" s="33" t="s">
        <v>60</v>
      </c>
      <c r="C59" s="27">
        <v>0</v>
      </c>
      <c r="D59" s="27">
        <v>0</v>
      </c>
      <c r="E59" s="27">
        <v>0</v>
      </c>
      <c r="F59" s="27">
        <v>0</v>
      </c>
      <c r="G59" s="27">
        <v>1</v>
      </c>
      <c r="H59" s="27">
        <v>1</v>
      </c>
      <c r="I59" s="27"/>
      <c r="J59" s="28">
        <f t="shared" si="18"/>
        <v>1</v>
      </c>
      <c r="K59" s="28">
        <f t="shared" si="19"/>
        <v>1</v>
      </c>
      <c r="L59" s="18">
        <f t="shared" si="17"/>
        <v>2</v>
      </c>
      <c r="M59" s="1"/>
      <c r="N59" s="1"/>
    </row>
    <row r="60" spans="1:14" s="22" customFormat="1" ht="12" customHeight="1" x14ac:dyDescent="0.2">
      <c r="A60" s="1"/>
      <c r="B60" s="33" t="s">
        <v>61</v>
      </c>
      <c r="C60" s="27">
        <v>18</v>
      </c>
      <c r="D60" s="27">
        <v>23</v>
      </c>
      <c r="E60" s="27">
        <v>26</v>
      </c>
      <c r="F60" s="27">
        <v>37</v>
      </c>
      <c r="G60" s="27">
        <v>55</v>
      </c>
      <c r="H60" s="27">
        <v>64</v>
      </c>
      <c r="I60" s="27"/>
      <c r="J60" s="28">
        <f t="shared" si="18"/>
        <v>99</v>
      </c>
      <c r="K60" s="28">
        <f t="shared" si="19"/>
        <v>124</v>
      </c>
      <c r="L60" s="18">
        <f t="shared" si="17"/>
        <v>223</v>
      </c>
      <c r="M60" s="1"/>
      <c r="N60" s="1"/>
    </row>
    <row r="61" spans="1:14" s="22" customFormat="1" ht="12" customHeight="1" x14ac:dyDescent="0.2">
      <c r="A61" s="1"/>
      <c r="B61" s="33" t="s">
        <v>62</v>
      </c>
      <c r="C61" s="27">
        <v>1</v>
      </c>
      <c r="D61" s="27">
        <v>2</v>
      </c>
      <c r="E61" s="27">
        <v>1</v>
      </c>
      <c r="F61" s="27">
        <v>2</v>
      </c>
      <c r="G61" s="27">
        <v>0</v>
      </c>
      <c r="H61" s="27">
        <v>3</v>
      </c>
      <c r="I61" s="27"/>
      <c r="J61" s="28">
        <f t="shared" si="18"/>
        <v>2</v>
      </c>
      <c r="K61" s="28">
        <f t="shared" si="19"/>
        <v>7</v>
      </c>
      <c r="L61" s="18">
        <f t="shared" si="17"/>
        <v>9</v>
      </c>
      <c r="M61" s="1"/>
      <c r="N61" s="1"/>
    </row>
    <row r="62" spans="1:14" ht="12" customHeight="1" x14ac:dyDescent="0.2">
      <c r="B62" s="33" t="s">
        <v>63</v>
      </c>
      <c r="C62" s="27">
        <v>12</v>
      </c>
      <c r="D62" s="27">
        <v>11</v>
      </c>
      <c r="E62" s="27">
        <v>21</v>
      </c>
      <c r="F62" s="27">
        <v>31</v>
      </c>
      <c r="G62" s="27">
        <v>34</v>
      </c>
      <c r="H62" s="27">
        <v>42</v>
      </c>
      <c r="I62" s="27"/>
      <c r="J62" s="28">
        <f t="shared" si="18"/>
        <v>67</v>
      </c>
      <c r="K62" s="28">
        <f t="shared" si="19"/>
        <v>84</v>
      </c>
      <c r="L62" s="18">
        <f>SUM(J62:K62)</f>
        <v>151</v>
      </c>
      <c r="M62" s="1"/>
    </row>
    <row r="63" spans="1:14" ht="12" customHeight="1" x14ac:dyDescent="0.2">
      <c r="B63" s="33" t="s">
        <v>64</v>
      </c>
      <c r="C63" s="27">
        <v>0</v>
      </c>
      <c r="D63" s="27">
        <v>0</v>
      </c>
      <c r="E63" s="27">
        <v>0</v>
      </c>
      <c r="F63" s="27">
        <v>0</v>
      </c>
      <c r="G63" s="27">
        <v>1</v>
      </c>
      <c r="H63" s="27">
        <v>1</v>
      </c>
      <c r="I63" s="27"/>
      <c r="J63" s="28">
        <f t="shared" si="18"/>
        <v>1</v>
      </c>
      <c r="K63" s="28">
        <f t="shared" si="19"/>
        <v>1</v>
      </c>
      <c r="L63" s="18">
        <f>SUM(J63:K63)</f>
        <v>2</v>
      </c>
      <c r="M63" s="1"/>
    </row>
    <row r="64" spans="1:14" ht="12" customHeight="1" x14ac:dyDescent="0.2">
      <c r="B64" s="33" t="s">
        <v>65</v>
      </c>
      <c r="C64" s="27">
        <v>0</v>
      </c>
      <c r="D64" s="27">
        <v>1</v>
      </c>
      <c r="E64" s="27">
        <v>1</v>
      </c>
      <c r="F64" s="27">
        <v>0</v>
      </c>
      <c r="G64" s="27">
        <v>0</v>
      </c>
      <c r="H64" s="27">
        <v>3</v>
      </c>
      <c r="I64" s="27"/>
      <c r="J64" s="28">
        <f t="shared" si="18"/>
        <v>1</v>
      </c>
      <c r="K64" s="28">
        <f t="shared" si="19"/>
        <v>4</v>
      </c>
      <c r="L64" s="18">
        <f>SUM(J64:K64)</f>
        <v>5</v>
      </c>
      <c r="M64" s="1"/>
    </row>
    <row r="65" spans="1:14" ht="12" customHeight="1" x14ac:dyDescent="0.2">
      <c r="B65" s="33" t="s">
        <v>106</v>
      </c>
      <c r="C65" s="27">
        <v>2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/>
      <c r="J65" s="28">
        <f t="shared" si="18"/>
        <v>2</v>
      </c>
      <c r="K65" s="28">
        <f t="shared" si="19"/>
        <v>0</v>
      </c>
      <c r="L65" s="18">
        <f>SUM(J65:K65)</f>
        <v>2</v>
      </c>
      <c r="M65" s="1"/>
    </row>
    <row r="66" spans="1:14" s="22" customFormat="1" ht="12" customHeight="1" x14ac:dyDescent="0.2">
      <c r="A66" s="1"/>
      <c r="B66" s="33" t="s">
        <v>66</v>
      </c>
      <c r="C66" s="27">
        <v>8</v>
      </c>
      <c r="D66" s="27">
        <v>15</v>
      </c>
      <c r="E66" s="27">
        <v>10</v>
      </c>
      <c r="F66" s="27">
        <v>10</v>
      </c>
      <c r="G66" s="27">
        <v>25</v>
      </c>
      <c r="H66" s="27">
        <v>25</v>
      </c>
      <c r="I66" s="27"/>
      <c r="J66" s="28">
        <f t="shared" si="18"/>
        <v>43</v>
      </c>
      <c r="K66" s="28">
        <f t="shared" si="19"/>
        <v>50</v>
      </c>
      <c r="L66" s="18">
        <f t="shared" si="17"/>
        <v>93</v>
      </c>
      <c r="M66" s="1"/>
      <c r="N66" s="1"/>
    </row>
    <row r="67" spans="1:14" s="22" customFormat="1" ht="12" customHeight="1" x14ac:dyDescent="0.2">
      <c r="A67" s="1"/>
      <c r="B67" s="33" t="s">
        <v>131</v>
      </c>
      <c r="C67" s="27">
        <v>1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/>
      <c r="J67" s="28">
        <f t="shared" si="18"/>
        <v>1</v>
      </c>
      <c r="K67" s="28">
        <f t="shared" si="19"/>
        <v>0</v>
      </c>
      <c r="L67" s="18">
        <f t="shared" ref="L67" si="21">SUM(J67:K67)</f>
        <v>1</v>
      </c>
      <c r="M67" s="1"/>
      <c r="N67" s="1"/>
    </row>
    <row r="68" spans="1:14" s="22" customFormat="1" ht="12" customHeight="1" x14ac:dyDescent="0.2">
      <c r="A68" s="1"/>
      <c r="B68" s="33" t="s">
        <v>132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1</v>
      </c>
      <c r="I68" s="27"/>
      <c r="J68" s="28">
        <f t="shared" si="18"/>
        <v>0</v>
      </c>
      <c r="K68" s="28">
        <f t="shared" si="19"/>
        <v>1</v>
      </c>
      <c r="L68" s="18">
        <f t="shared" ref="L68" si="22">SUM(J68:K68)</f>
        <v>1</v>
      </c>
      <c r="M68" s="1"/>
      <c r="N68" s="1"/>
    </row>
    <row r="69" spans="1:14" s="22" customFormat="1" ht="12" customHeight="1" x14ac:dyDescent="0.2">
      <c r="A69" s="1"/>
      <c r="B69" s="33" t="s">
        <v>107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2</v>
      </c>
      <c r="I69" s="27"/>
      <c r="J69" s="28">
        <f t="shared" si="18"/>
        <v>0</v>
      </c>
      <c r="K69" s="28">
        <f t="shared" si="19"/>
        <v>2</v>
      </c>
      <c r="L69" s="18">
        <f t="shared" ref="L69" si="23">SUM(J69:K69)</f>
        <v>2</v>
      </c>
      <c r="M69" s="1"/>
      <c r="N69" s="1"/>
    </row>
    <row r="70" spans="1:14" s="22" customFormat="1" ht="12" customHeight="1" x14ac:dyDescent="0.2">
      <c r="A70" s="1"/>
      <c r="B70" s="33" t="s">
        <v>67</v>
      </c>
      <c r="C70" s="27">
        <v>0</v>
      </c>
      <c r="D70" s="27">
        <v>0</v>
      </c>
      <c r="E70" s="27">
        <v>2</v>
      </c>
      <c r="F70" s="27">
        <v>2</v>
      </c>
      <c r="G70" s="27">
        <v>2</v>
      </c>
      <c r="H70" s="27">
        <v>5</v>
      </c>
      <c r="I70" s="27"/>
      <c r="J70" s="28">
        <f t="shared" si="18"/>
        <v>4</v>
      </c>
      <c r="K70" s="28">
        <f t="shared" si="19"/>
        <v>7</v>
      </c>
      <c r="L70" s="18">
        <f t="shared" si="17"/>
        <v>11</v>
      </c>
      <c r="M70" s="1"/>
      <c r="N70" s="1"/>
    </row>
    <row r="71" spans="1:14" s="22" customFormat="1" ht="12" customHeight="1" x14ac:dyDescent="0.2">
      <c r="A71" s="1"/>
      <c r="B71" s="33" t="s">
        <v>68</v>
      </c>
      <c r="C71" s="27">
        <v>0</v>
      </c>
      <c r="D71" s="27">
        <v>0</v>
      </c>
      <c r="E71" s="27">
        <v>0</v>
      </c>
      <c r="F71" s="27">
        <v>5</v>
      </c>
      <c r="G71" s="27">
        <v>2</v>
      </c>
      <c r="H71" s="27">
        <v>4</v>
      </c>
      <c r="I71" s="27"/>
      <c r="J71" s="28">
        <f t="shared" si="18"/>
        <v>2</v>
      </c>
      <c r="K71" s="28">
        <f t="shared" si="19"/>
        <v>9</v>
      </c>
      <c r="L71" s="18">
        <f t="shared" si="17"/>
        <v>11</v>
      </c>
      <c r="M71" s="1"/>
      <c r="N71" s="1"/>
    </row>
    <row r="72" spans="1:14" s="22" customFormat="1" ht="12" customHeight="1" x14ac:dyDescent="0.2">
      <c r="A72" s="1"/>
      <c r="B72" s="33" t="s">
        <v>69</v>
      </c>
      <c r="C72" s="27">
        <v>1</v>
      </c>
      <c r="D72" s="27">
        <v>0</v>
      </c>
      <c r="E72" s="27">
        <v>3</v>
      </c>
      <c r="F72" s="27">
        <v>2</v>
      </c>
      <c r="G72" s="27">
        <v>1</v>
      </c>
      <c r="H72" s="27">
        <v>1</v>
      </c>
      <c r="I72" s="27"/>
      <c r="J72" s="28">
        <f t="shared" si="18"/>
        <v>5</v>
      </c>
      <c r="K72" s="28">
        <f t="shared" si="19"/>
        <v>3</v>
      </c>
      <c r="L72" s="18">
        <f t="shared" si="17"/>
        <v>8</v>
      </c>
      <c r="M72" s="1"/>
      <c r="N72" s="1"/>
    </row>
    <row r="73" spans="1:14" s="22" customFormat="1" ht="12" customHeight="1" x14ac:dyDescent="0.2">
      <c r="A73" s="1"/>
      <c r="B73" s="33" t="s">
        <v>70</v>
      </c>
      <c r="C73" s="27">
        <v>2</v>
      </c>
      <c r="D73" s="27">
        <v>2</v>
      </c>
      <c r="E73" s="27">
        <v>3</v>
      </c>
      <c r="F73" s="27">
        <v>2</v>
      </c>
      <c r="G73" s="27">
        <v>4</v>
      </c>
      <c r="H73" s="27">
        <v>5</v>
      </c>
      <c r="I73" s="27"/>
      <c r="J73" s="28">
        <f t="shared" si="18"/>
        <v>9</v>
      </c>
      <c r="K73" s="28">
        <f t="shared" si="19"/>
        <v>9</v>
      </c>
      <c r="L73" s="18">
        <f t="shared" si="17"/>
        <v>18</v>
      </c>
      <c r="M73" s="1"/>
      <c r="N73" s="1"/>
    </row>
    <row r="74" spans="1:14" s="22" customFormat="1" ht="12" customHeight="1" x14ac:dyDescent="0.2">
      <c r="A74" s="1"/>
      <c r="B74" s="33" t="s">
        <v>108</v>
      </c>
      <c r="C74" s="27">
        <v>0</v>
      </c>
      <c r="D74" s="27">
        <v>1</v>
      </c>
      <c r="E74" s="27">
        <v>1</v>
      </c>
      <c r="F74" s="27">
        <v>0</v>
      </c>
      <c r="G74" s="27">
        <v>0</v>
      </c>
      <c r="H74" s="27">
        <v>2</v>
      </c>
      <c r="I74" s="27"/>
      <c r="J74" s="28">
        <f t="shared" si="18"/>
        <v>1</v>
      </c>
      <c r="K74" s="28">
        <f t="shared" si="19"/>
        <v>3</v>
      </c>
      <c r="L74" s="18">
        <f t="shared" si="17"/>
        <v>4</v>
      </c>
      <c r="M74" s="1"/>
      <c r="N74" s="1"/>
    </row>
    <row r="75" spans="1:14" s="22" customFormat="1" ht="12" customHeight="1" x14ac:dyDescent="0.2">
      <c r="A75" s="1"/>
      <c r="B75" s="33" t="s">
        <v>71</v>
      </c>
      <c r="C75" s="27">
        <v>0</v>
      </c>
      <c r="D75" s="27">
        <v>2</v>
      </c>
      <c r="E75" s="27">
        <v>3</v>
      </c>
      <c r="F75" s="27">
        <v>6</v>
      </c>
      <c r="G75" s="27">
        <v>9</v>
      </c>
      <c r="H75" s="27">
        <v>8</v>
      </c>
      <c r="I75" s="27"/>
      <c r="J75" s="28">
        <f t="shared" si="18"/>
        <v>12</v>
      </c>
      <c r="K75" s="28">
        <f t="shared" si="19"/>
        <v>16</v>
      </c>
      <c r="L75" s="18">
        <f t="shared" si="17"/>
        <v>28</v>
      </c>
      <c r="M75" s="1"/>
      <c r="N75" s="1"/>
    </row>
    <row r="76" spans="1:14" s="22" customFormat="1" ht="12" customHeight="1" x14ac:dyDescent="0.2">
      <c r="A76" s="1"/>
      <c r="B76" s="33" t="s">
        <v>72</v>
      </c>
      <c r="C76" s="27">
        <v>0</v>
      </c>
      <c r="D76" s="27">
        <v>0</v>
      </c>
      <c r="E76" s="27">
        <v>0</v>
      </c>
      <c r="F76" s="27">
        <v>2</v>
      </c>
      <c r="G76" s="27">
        <v>0</v>
      </c>
      <c r="H76" s="27">
        <v>1</v>
      </c>
      <c r="I76" s="27"/>
      <c r="J76" s="28">
        <f t="shared" si="18"/>
        <v>0</v>
      </c>
      <c r="K76" s="28">
        <f t="shared" si="19"/>
        <v>3</v>
      </c>
      <c r="L76" s="18">
        <f t="shared" si="17"/>
        <v>3</v>
      </c>
      <c r="M76" s="1"/>
      <c r="N76" s="1"/>
    </row>
    <row r="77" spans="1:14" s="22" customFormat="1" ht="12" customHeight="1" x14ac:dyDescent="0.2">
      <c r="A77" s="1"/>
      <c r="B77" s="33" t="s">
        <v>133</v>
      </c>
      <c r="C77" s="27">
        <v>0</v>
      </c>
      <c r="D77" s="27">
        <v>0</v>
      </c>
      <c r="E77" s="27">
        <v>1</v>
      </c>
      <c r="F77" s="27">
        <v>0</v>
      </c>
      <c r="G77" s="27">
        <v>0</v>
      </c>
      <c r="H77" s="27">
        <v>1</v>
      </c>
      <c r="I77" s="27"/>
      <c r="J77" s="28">
        <f t="shared" si="18"/>
        <v>1</v>
      </c>
      <c r="K77" s="28">
        <f t="shared" si="19"/>
        <v>1</v>
      </c>
      <c r="L77" s="18">
        <f t="shared" ref="L77" si="24">SUM(J77:K77)</f>
        <v>2</v>
      </c>
      <c r="M77" s="1"/>
      <c r="N77" s="1"/>
    </row>
    <row r="78" spans="1:14" s="22" customFormat="1" ht="12" customHeight="1" x14ac:dyDescent="0.2">
      <c r="A78" s="1"/>
      <c r="B78" s="33" t="s">
        <v>73</v>
      </c>
      <c r="C78" s="27">
        <v>0</v>
      </c>
      <c r="D78" s="27">
        <v>0</v>
      </c>
      <c r="E78" s="27">
        <v>0</v>
      </c>
      <c r="F78" s="27">
        <v>1</v>
      </c>
      <c r="G78" s="27">
        <v>3</v>
      </c>
      <c r="H78" s="27">
        <v>2</v>
      </c>
      <c r="I78" s="27"/>
      <c r="J78" s="28">
        <f t="shared" si="18"/>
        <v>3</v>
      </c>
      <c r="K78" s="28">
        <f t="shared" si="19"/>
        <v>3</v>
      </c>
      <c r="L78" s="18">
        <f t="shared" si="17"/>
        <v>6</v>
      </c>
      <c r="M78" s="1"/>
      <c r="N78" s="1"/>
    </row>
    <row r="79" spans="1:14" s="22" customFormat="1" ht="12" customHeight="1" x14ac:dyDescent="0.2">
      <c r="A79" s="1"/>
      <c r="B79" s="33" t="s">
        <v>74</v>
      </c>
      <c r="C79" s="27">
        <v>0</v>
      </c>
      <c r="D79" s="27">
        <v>1</v>
      </c>
      <c r="E79" s="27">
        <v>1</v>
      </c>
      <c r="F79" s="27">
        <v>1</v>
      </c>
      <c r="G79" s="27">
        <v>2</v>
      </c>
      <c r="H79" s="27">
        <v>3</v>
      </c>
      <c r="I79" s="27"/>
      <c r="J79" s="28">
        <f t="shared" si="18"/>
        <v>3</v>
      </c>
      <c r="K79" s="28">
        <f t="shared" si="19"/>
        <v>5</v>
      </c>
      <c r="L79" s="18">
        <f t="shared" si="17"/>
        <v>8</v>
      </c>
      <c r="M79" s="1"/>
      <c r="N79" s="1"/>
    </row>
    <row r="80" spans="1:14" s="22" customFormat="1" ht="6" customHeight="1" x14ac:dyDescent="0.2">
      <c r="A80" s="1"/>
      <c r="B80" s="13"/>
      <c r="C80" s="19"/>
      <c r="D80" s="19"/>
      <c r="E80" s="19"/>
      <c r="F80" s="19"/>
      <c r="G80" s="19"/>
      <c r="H80" s="19"/>
      <c r="I80" s="19"/>
      <c r="J80" s="29"/>
      <c r="K80" s="29"/>
      <c r="L80" s="30"/>
      <c r="M80" s="1"/>
      <c r="N80" s="1"/>
    </row>
    <row r="81" spans="1:14" s="22" customFormat="1" ht="12" customHeight="1" x14ac:dyDescent="0.2">
      <c r="A81" s="1"/>
      <c r="B81" s="31" t="s">
        <v>75</v>
      </c>
      <c r="C81" s="17">
        <f t="shared" ref="C81:H81" si="25">SUM(C82:C105)</f>
        <v>48</v>
      </c>
      <c r="D81" s="17">
        <f t="shared" si="25"/>
        <v>53</v>
      </c>
      <c r="E81" s="17">
        <f t="shared" si="25"/>
        <v>66</v>
      </c>
      <c r="F81" s="17">
        <f t="shared" si="25"/>
        <v>62</v>
      </c>
      <c r="G81" s="17">
        <f t="shared" si="25"/>
        <v>121</v>
      </c>
      <c r="H81" s="17">
        <f t="shared" si="25"/>
        <v>130</v>
      </c>
      <c r="I81" s="17"/>
      <c r="J81" s="17">
        <f>SUM(J82:J105)</f>
        <v>235</v>
      </c>
      <c r="K81" s="17">
        <f>SUM(K82:K105)</f>
        <v>245</v>
      </c>
      <c r="L81" s="18">
        <f t="shared" ref="L81:L104" si="26">SUM(J81:K81)</f>
        <v>480</v>
      </c>
      <c r="M81" s="1"/>
      <c r="N81" s="1"/>
    </row>
    <row r="82" spans="1:14" s="22" customFormat="1" ht="12" customHeight="1" x14ac:dyDescent="0.2">
      <c r="A82" s="1"/>
      <c r="B82" s="33" t="s">
        <v>109</v>
      </c>
      <c r="C82" s="27">
        <v>0</v>
      </c>
      <c r="D82" s="27">
        <v>0</v>
      </c>
      <c r="E82" s="27">
        <v>1</v>
      </c>
      <c r="F82" s="27">
        <v>1</v>
      </c>
      <c r="G82" s="27">
        <v>0</v>
      </c>
      <c r="H82" s="27">
        <v>0</v>
      </c>
      <c r="I82" s="27"/>
      <c r="J82" s="28">
        <f t="shared" ref="J82:J104" si="27">SUMIFS(C82:H82,C$6:H$6,I$6)</f>
        <v>1</v>
      </c>
      <c r="K82" s="28">
        <f t="shared" ref="K82:K104" si="28">SUMIFS(B82:H82,B$6:H$6,K$6)</f>
        <v>1</v>
      </c>
      <c r="L82" s="18">
        <f t="shared" si="26"/>
        <v>2</v>
      </c>
      <c r="M82" s="1"/>
      <c r="N82" s="1"/>
    </row>
    <row r="83" spans="1:14" s="22" customFormat="1" ht="12" customHeight="1" x14ac:dyDescent="0.2">
      <c r="A83" s="1"/>
      <c r="B83" s="33" t="s">
        <v>76</v>
      </c>
      <c r="C83" s="27">
        <v>5</v>
      </c>
      <c r="D83" s="27">
        <v>9</v>
      </c>
      <c r="E83" s="27">
        <v>7</v>
      </c>
      <c r="F83" s="27">
        <v>13</v>
      </c>
      <c r="G83" s="27">
        <v>15</v>
      </c>
      <c r="H83" s="27">
        <v>21</v>
      </c>
      <c r="I83" s="27"/>
      <c r="J83" s="28">
        <f t="shared" si="27"/>
        <v>27</v>
      </c>
      <c r="K83" s="28">
        <f t="shared" si="28"/>
        <v>43</v>
      </c>
      <c r="L83" s="18">
        <f t="shared" si="26"/>
        <v>70</v>
      </c>
      <c r="M83" s="1"/>
      <c r="N83" s="1"/>
    </row>
    <row r="84" spans="1:14" s="22" customFormat="1" ht="12" customHeight="1" x14ac:dyDescent="0.2">
      <c r="A84" s="1"/>
      <c r="B84" s="33" t="s">
        <v>78</v>
      </c>
      <c r="C84" s="27">
        <v>12</v>
      </c>
      <c r="D84" s="27">
        <v>26</v>
      </c>
      <c r="E84" s="27">
        <v>26</v>
      </c>
      <c r="F84" s="27">
        <v>26</v>
      </c>
      <c r="G84" s="27">
        <v>42</v>
      </c>
      <c r="H84" s="27">
        <v>56</v>
      </c>
      <c r="I84" s="27"/>
      <c r="J84" s="28">
        <f t="shared" si="27"/>
        <v>80</v>
      </c>
      <c r="K84" s="28">
        <f t="shared" si="28"/>
        <v>108</v>
      </c>
      <c r="L84" s="18">
        <f t="shared" si="26"/>
        <v>188</v>
      </c>
      <c r="M84" s="1"/>
      <c r="N84" s="1"/>
    </row>
    <row r="85" spans="1:14" s="22" customFormat="1" ht="12" customHeight="1" x14ac:dyDescent="0.2">
      <c r="A85" s="1"/>
      <c r="B85" s="33" t="s">
        <v>79</v>
      </c>
      <c r="C85" s="27">
        <v>0</v>
      </c>
      <c r="D85" s="27">
        <v>0</v>
      </c>
      <c r="E85" s="27">
        <v>2</v>
      </c>
      <c r="F85" s="27">
        <v>2</v>
      </c>
      <c r="G85" s="27">
        <v>1</v>
      </c>
      <c r="H85" s="27">
        <v>2</v>
      </c>
      <c r="I85" s="27"/>
      <c r="J85" s="28">
        <f t="shared" si="27"/>
        <v>3</v>
      </c>
      <c r="K85" s="28">
        <f t="shared" si="28"/>
        <v>4</v>
      </c>
      <c r="L85" s="18">
        <f t="shared" si="26"/>
        <v>7</v>
      </c>
      <c r="M85" s="1"/>
      <c r="N85" s="1"/>
    </row>
    <row r="86" spans="1:14" s="34" customFormat="1" ht="12" customHeight="1" x14ac:dyDescent="0.2">
      <c r="B86" s="33" t="s">
        <v>80</v>
      </c>
      <c r="C86" s="27">
        <v>6</v>
      </c>
      <c r="D86" s="27">
        <v>3</v>
      </c>
      <c r="E86" s="27">
        <v>9</v>
      </c>
      <c r="F86" s="27">
        <v>4</v>
      </c>
      <c r="G86" s="27">
        <v>22</v>
      </c>
      <c r="H86" s="27">
        <v>9</v>
      </c>
      <c r="I86" s="27"/>
      <c r="J86" s="28">
        <f t="shared" si="27"/>
        <v>37</v>
      </c>
      <c r="K86" s="28">
        <f t="shared" si="28"/>
        <v>16</v>
      </c>
      <c r="L86" s="18">
        <f t="shared" si="26"/>
        <v>53</v>
      </c>
      <c r="M86" s="1"/>
      <c r="N86" s="1"/>
    </row>
    <row r="87" spans="1:14" s="34" customFormat="1" ht="12" customHeight="1" x14ac:dyDescent="0.2">
      <c r="B87" s="33" t="s">
        <v>81</v>
      </c>
      <c r="C87" s="27">
        <v>0</v>
      </c>
      <c r="D87" s="27">
        <v>0</v>
      </c>
      <c r="E87" s="27">
        <v>0</v>
      </c>
      <c r="F87" s="27">
        <v>0</v>
      </c>
      <c r="G87" s="27">
        <v>3</v>
      </c>
      <c r="H87" s="27">
        <v>2</v>
      </c>
      <c r="I87" s="27"/>
      <c r="J87" s="28">
        <f t="shared" si="27"/>
        <v>3</v>
      </c>
      <c r="K87" s="28">
        <f t="shared" si="28"/>
        <v>2</v>
      </c>
      <c r="L87" s="18">
        <f t="shared" si="26"/>
        <v>5</v>
      </c>
      <c r="M87" s="1"/>
      <c r="N87" s="1"/>
    </row>
    <row r="88" spans="1:14" s="34" customFormat="1" ht="12" customHeight="1" x14ac:dyDescent="0.2">
      <c r="B88" s="33" t="s">
        <v>82</v>
      </c>
      <c r="C88" s="27">
        <v>3</v>
      </c>
      <c r="D88" s="27">
        <v>1</v>
      </c>
      <c r="E88" s="27">
        <v>1</v>
      </c>
      <c r="F88" s="27">
        <v>2</v>
      </c>
      <c r="G88" s="27">
        <v>6</v>
      </c>
      <c r="H88" s="27">
        <v>5</v>
      </c>
      <c r="I88" s="27"/>
      <c r="J88" s="28">
        <f t="shared" si="27"/>
        <v>10</v>
      </c>
      <c r="K88" s="28">
        <f t="shared" si="28"/>
        <v>8</v>
      </c>
      <c r="L88" s="18">
        <f t="shared" si="26"/>
        <v>18</v>
      </c>
      <c r="M88" s="1"/>
      <c r="N88" s="1"/>
    </row>
    <row r="89" spans="1:14" s="34" customFormat="1" ht="12" customHeight="1" x14ac:dyDescent="0.2">
      <c r="B89" s="33" t="s">
        <v>110</v>
      </c>
      <c r="C89" s="27">
        <v>0</v>
      </c>
      <c r="D89" s="27">
        <v>0</v>
      </c>
      <c r="E89" s="27">
        <v>0</v>
      </c>
      <c r="F89" s="27">
        <v>0</v>
      </c>
      <c r="G89" s="27">
        <v>1</v>
      </c>
      <c r="H89" s="27">
        <v>1</v>
      </c>
      <c r="I89" s="27"/>
      <c r="J89" s="28">
        <f t="shared" si="27"/>
        <v>1</v>
      </c>
      <c r="K89" s="28">
        <f t="shared" si="28"/>
        <v>1</v>
      </c>
      <c r="L89" s="18">
        <f t="shared" ref="L89" si="29">SUM(J89:K89)</f>
        <v>2</v>
      </c>
      <c r="M89" s="1"/>
      <c r="N89" s="1"/>
    </row>
    <row r="90" spans="1:14" s="34" customFormat="1" ht="12" customHeight="1" x14ac:dyDescent="0.2">
      <c r="B90" s="33" t="s">
        <v>83</v>
      </c>
      <c r="C90" s="27">
        <v>14</v>
      </c>
      <c r="D90" s="27">
        <v>13</v>
      </c>
      <c r="E90" s="27">
        <v>11</v>
      </c>
      <c r="F90" s="27">
        <v>10</v>
      </c>
      <c r="G90" s="27">
        <v>21</v>
      </c>
      <c r="H90" s="27">
        <v>20</v>
      </c>
      <c r="I90" s="27"/>
      <c r="J90" s="28">
        <f t="shared" si="27"/>
        <v>46</v>
      </c>
      <c r="K90" s="28">
        <f t="shared" si="28"/>
        <v>43</v>
      </c>
      <c r="L90" s="18">
        <f t="shared" si="26"/>
        <v>89</v>
      </c>
      <c r="M90" s="1"/>
      <c r="N90" s="1"/>
    </row>
    <row r="91" spans="1:14" s="34" customFormat="1" ht="12" customHeight="1" x14ac:dyDescent="0.2">
      <c r="B91" s="33" t="s">
        <v>111</v>
      </c>
      <c r="C91" s="27">
        <v>0</v>
      </c>
      <c r="D91" s="27">
        <v>0</v>
      </c>
      <c r="E91" s="27">
        <v>0</v>
      </c>
      <c r="F91" s="27">
        <v>0</v>
      </c>
      <c r="G91" s="27">
        <v>1</v>
      </c>
      <c r="H91" s="27">
        <v>0</v>
      </c>
      <c r="I91" s="27"/>
      <c r="J91" s="28">
        <f t="shared" si="27"/>
        <v>1</v>
      </c>
      <c r="K91" s="28">
        <f t="shared" si="28"/>
        <v>0</v>
      </c>
      <c r="L91" s="18">
        <f t="shared" si="26"/>
        <v>1</v>
      </c>
      <c r="M91" s="1"/>
      <c r="N91" s="1"/>
    </row>
    <row r="92" spans="1:14" s="34" customFormat="1" ht="12" customHeight="1" x14ac:dyDescent="0.2">
      <c r="B92" s="33" t="s">
        <v>112</v>
      </c>
      <c r="C92" s="27">
        <v>0</v>
      </c>
      <c r="D92" s="27">
        <v>0</v>
      </c>
      <c r="E92" s="27">
        <v>0</v>
      </c>
      <c r="F92" s="27">
        <v>0</v>
      </c>
      <c r="G92" s="27">
        <v>1</v>
      </c>
      <c r="H92" s="27">
        <v>0</v>
      </c>
      <c r="I92" s="27"/>
      <c r="J92" s="28">
        <f t="shared" si="27"/>
        <v>1</v>
      </c>
      <c r="K92" s="28">
        <f t="shared" si="28"/>
        <v>0</v>
      </c>
      <c r="L92" s="18">
        <f t="shared" ref="L92" si="30">SUM(J92:K92)</f>
        <v>1</v>
      </c>
      <c r="M92" s="1"/>
      <c r="N92" s="1"/>
    </row>
    <row r="93" spans="1:14" s="34" customFormat="1" ht="12" customHeight="1" x14ac:dyDescent="0.2">
      <c r="B93" s="33" t="s">
        <v>134</v>
      </c>
      <c r="C93" s="27">
        <v>0</v>
      </c>
      <c r="D93" s="27">
        <v>0</v>
      </c>
      <c r="E93" s="27">
        <v>0</v>
      </c>
      <c r="F93" s="27">
        <v>2</v>
      </c>
      <c r="G93" s="27">
        <v>0</v>
      </c>
      <c r="H93" s="27">
        <v>0</v>
      </c>
      <c r="I93" s="27"/>
      <c r="J93" s="28">
        <f t="shared" si="27"/>
        <v>0</v>
      </c>
      <c r="K93" s="28">
        <f t="shared" si="28"/>
        <v>2</v>
      </c>
      <c r="L93" s="18">
        <f t="shared" si="26"/>
        <v>2</v>
      </c>
      <c r="M93" s="1"/>
      <c r="N93" s="1"/>
    </row>
    <row r="94" spans="1:14" s="34" customFormat="1" ht="12" customHeight="1" x14ac:dyDescent="0.2">
      <c r="B94" s="33" t="s">
        <v>84</v>
      </c>
      <c r="C94" s="27">
        <v>0</v>
      </c>
      <c r="D94" s="27">
        <v>0</v>
      </c>
      <c r="E94" s="27">
        <v>1</v>
      </c>
      <c r="F94" s="27">
        <v>0</v>
      </c>
      <c r="G94" s="27">
        <v>1</v>
      </c>
      <c r="H94" s="27">
        <v>0</v>
      </c>
      <c r="I94" s="27"/>
      <c r="J94" s="28">
        <f t="shared" si="27"/>
        <v>2</v>
      </c>
      <c r="K94" s="28">
        <f t="shared" si="28"/>
        <v>0</v>
      </c>
      <c r="L94" s="18">
        <f t="shared" si="26"/>
        <v>2</v>
      </c>
      <c r="M94" s="1"/>
      <c r="N94" s="1"/>
    </row>
    <row r="95" spans="1:14" s="34" customFormat="1" ht="12" customHeight="1" x14ac:dyDescent="0.2">
      <c r="B95" s="33" t="s">
        <v>85</v>
      </c>
      <c r="C95" s="27">
        <v>4</v>
      </c>
      <c r="D95" s="27">
        <v>0</v>
      </c>
      <c r="E95" s="27">
        <v>4</v>
      </c>
      <c r="F95" s="27">
        <v>0</v>
      </c>
      <c r="G95" s="27">
        <v>1</v>
      </c>
      <c r="H95" s="27">
        <v>2</v>
      </c>
      <c r="I95" s="27"/>
      <c r="J95" s="28">
        <f t="shared" si="27"/>
        <v>9</v>
      </c>
      <c r="K95" s="28">
        <f t="shared" si="28"/>
        <v>2</v>
      </c>
      <c r="L95" s="18">
        <f t="shared" si="26"/>
        <v>11</v>
      </c>
      <c r="M95" s="1"/>
      <c r="N95" s="1"/>
    </row>
    <row r="96" spans="1:14" s="34" customFormat="1" ht="12" customHeight="1" x14ac:dyDescent="0.2">
      <c r="B96" s="33" t="s">
        <v>113</v>
      </c>
      <c r="C96" s="27">
        <v>1</v>
      </c>
      <c r="D96" s="27">
        <v>0</v>
      </c>
      <c r="E96" s="27">
        <v>1</v>
      </c>
      <c r="F96" s="27">
        <v>0</v>
      </c>
      <c r="G96" s="27">
        <v>3</v>
      </c>
      <c r="H96" s="27">
        <v>0</v>
      </c>
      <c r="I96" s="27"/>
      <c r="J96" s="28">
        <f t="shared" si="27"/>
        <v>5</v>
      </c>
      <c r="K96" s="28">
        <f t="shared" si="28"/>
        <v>0</v>
      </c>
      <c r="L96" s="18">
        <f t="shared" si="26"/>
        <v>5</v>
      </c>
      <c r="M96" s="1"/>
      <c r="N96" s="1"/>
    </row>
    <row r="97" spans="1:14" s="34" customFormat="1" ht="12" customHeight="1" x14ac:dyDescent="0.2">
      <c r="B97" s="33" t="s">
        <v>86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2</v>
      </c>
      <c r="I97" s="27"/>
      <c r="J97" s="28">
        <f t="shared" si="27"/>
        <v>0</v>
      </c>
      <c r="K97" s="28">
        <f t="shared" si="28"/>
        <v>2</v>
      </c>
      <c r="L97" s="18">
        <f t="shared" si="26"/>
        <v>2</v>
      </c>
      <c r="M97" s="1"/>
      <c r="N97" s="1"/>
    </row>
    <row r="98" spans="1:14" s="34" customFormat="1" ht="12" customHeight="1" x14ac:dyDescent="0.2">
      <c r="B98" s="33" t="s">
        <v>135</v>
      </c>
      <c r="C98" s="27">
        <v>0</v>
      </c>
      <c r="D98" s="27">
        <v>0</v>
      </c>
      <c r="E98" s="27">
        <v>1</v>
      </c>
      <c r="F98" s="27">
        <v>0</v>
      </c>
      <c r="G98" s="27">
        <v>0</v>
      </c>
      <c r="H98" s="27">
        <v>0</v>
      </c>
      <c r="I98" s="27"/>
      <c r="J98" s="28">
        <f t="shared" si="27"/>
        <v>1</v>
      </c>
      <c r="K98" s="28">
        <f t="shared" si="28"/>
        <v>0</v>
      </c>
      <c r="L98" s="18">
        <f t="shared" si="26"/>
        <v>1</v>
      </c>
      <c r="M98" s="1"/>
      <c r="N98" s="1"/>
    </row>
    <row r="99" spans="1:14" s="34" customFormat="1" ht="12" customHeight="1" x14ac:dyDescent="0.2">
      <c r="B99" s="33" t="s">
        <v>114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1</v>
      </c>
      <c r="I99" s="27"/>
      <c r="J99" s="28">
        <f t="shared" si="27"/>
        <v>0</v>
      </c>
      <c r="K99" s="28">
        <f t="shared" si="28"/>
        <v>1</v>
      </c>
      <c r="L99" s="18">
        <f t="shared" si="26"/>
        <v>1</v>
      </c>
      <c r="M99" s="1"/>
      <c r="N99" s="1"/>
    </row>
    <row r="100" spans="1:14" s="34" customFormat="1" ht="12" customHeight="1" x14ac:dyDescent="0.2">
      <c r="B100" s="33" t="s">
        <v>87</v>
      </c>
      <c r="C100" s="27">
        <v>1</v>
      </c>
      <c r="D100" s="27">
        <v>1</v>
      </c>
      <c r="E100" s="27">
        <v>1</v>
      </c>
      <c r="F100" s="27">
        <v>1</v>
      </c>
      <c r="G100" s="27">
        <v>2</v>
      </c>
      <c r="H100" s="27">
        <v>5</v>
      </c>
      <c r="I100" s="27"/>
      <c r="J100" s="28">
        <f t="shared" si="27"/>
        <v>4</v>
      </c>
      <c r="K100" s="28">
        <f t="shared" si="28"/>
        <v>7</v>
      </c>
      <c r="L100" s="18">
        <f t="shared" si="26"/>
        <v>11</v>
      </c>
      <c r="M100" s="1"/>
      <c r="N100" s="1"/>
    </row>
    <row r="101" spans="1:14" s="34" customFormat="1" ht="12" customHeight="1" x14ac:dyDescent="0.2">
      <c r="B101" s="33" t="s">
        <v>88</v>
      </c>
      <c r="C101" s="27">
        <v>0</v>
      </c>
      <c r="D101" s="27">
        <v>0</v>
      </c>
      <c r="E101" s="27">
        <v>0</v>
      </c>
      <c r="F101" s="27">
        <v>0</v>
      </c>
      <c r="G101" s="27">
        <v>1</v>
      </c>
      <c r="H101" s="27">
        <v>0</v>
      </c>
      <c r="I101" s="27"/>
      <c r="J101" s="28">
        <f t="shared" si="27"/>
        <v>1</v>
      </c>
      <c r="K101" s="28">
        <f t="shared" si="28"/>
        <v>0</v>
      </c>
      <c r="L101" s="18">
        <f t="shared" si="26"/>
        <v>1</v>
      </c>
      <c r="M101" s="1"/>
      <c r="N101" s="1"/>
    </row>
    <row r="102" spans="1:14" s="34" customFormat="1" ht="12" customHeight="1" x14ac:dyDescent="0.2">
      <c r="B102" s="33" t="s">
        <v>89</v>
      </c>
      <c r="C102" s="27">
        <v>1</v>
      </c>
      <c r="D102" s="27">
        <v>0</v>
      </c>
      <c r="E102" s="27">
        <v>0</v>
      </c>
      <c r="F102" s="27">
        <v>1</v>
      </c>
      <c r="G102" s="27">
        <v>0</v>
      </c>
      <c r="H102" s="27">
        <v>2</v>
      </c>
      <c r="I102" s="27"/>
      <c r="J102" s="28">
        <f t="shared" si="27"/>
        <v>1</v>
      </c>
      <c r="K102" s="28">
        <f t="shared" si="28"/>
        <v>3</v>
      </c>
      <c r="L102" s="18">
        <f t="shared" si="26"/>
        <v>4</v>
      </c>
      <c r="M102" s="1"/>
      <c r="N102" s="1"/>
    </row>
    <row r="103" spans="1:14" s="34" customFormat="1" ht="12" customHeight="1" x14ac:dyDescent="0.2">
      <c r="B103" s="33" t="s">
        <v>136</v>
      </c>
      <c r="C103" s="27">
        <v>0</v>
      </c>
      <c r="D103" s="27">
        <v>0</v>
      </c>
      <c r="E103" s="27">
        <v>1</v>
      </c>
      <c r="F103" s="27">
        <v>0</v>
      </c>
      <c r="G103" s="27">
        <v>0</v>
      </c>
      <c r="H103" s="27">
        <v>0</v>
      </c>
      <c r="I103" s="27"/>
      <c r="J103" s="28">
        <f t="shared" si="27"/>
        <v>1</v>
      </c>
      <c r="K103" s="28">
        <f t="shared" si="28"/>
        <v>0</v>
      </c>
      <c r="L103" s="18">
        <f t="shared" si="26"/>
        <v>1</v>
      </c>
      <c r="M103" s="1"/>
      <c r="N103" s="1"/>
    </row>
    <row r="104" spans="1:14" s="34" customFormat="1" ht="12" customHeight="1" x14ac:dyDescent="0.2">
      <c r="B104" s="33" t="s">
        <v>90</v>
      </c>
      <c r="C104" s="27">
        <v>1</v>
      </c>
      <c r="D104" s="27">
        <v>0</v>
      </c>
      <c r="E104" s="27">
        <v>0</v>
      </c>
      <c r="F104" s="27">
        <v>0</v>
      </c>
      <c r="G104" s="27">
        <v>0</v>
      </c>
      <c r="H104" s="27">
        <v>2</v>
      </c>
      <c r="I104" s="27"/>
      <c r="J104" s="28">
        <f t="shared" si="27"/>
        <v>1</v>
      </c>
      <c r="K104" s="28">
        <f t="shared" si="28"/>
        <v>2</v>
      </c>
      <c r="L104" s="18">
        <f t="shared" si="26"/>
        <v>3</v>
      </c>
      <c r="M104" s="1"/>
      <c r="N104" s="1"/>
    </row>
    <row r="105" spans="1:14" s="22" customFormat="1" ht="6" customHeight="1" x14ac:dyDescent="0.2">
      <c r="A105" s="1"/>
      <c r="B105" s="13"/>
      <c r="C105" s="19"/>
      <c r="D105" s="19"/>
      <c r="E105" s="19"/>
      <c r="F105" s="19"/>
      <c r="G105" s="19"/>
      <c r="H105" s="19"/>
      <c r="I105" s="19"/>
      <c r="J105" s="29"/>
      <c r="K105" s="29"/>
      <c r="L105" s="30"/>
      <c r="M105" s="1"/>
      <c r="N105" s="1"/>
    </row>
    <row r="106" spans="1:14" s="22" customFormat="1" ht="12" customHeight="1" x14ac:dyDescent="0.2">
      <c r="A106" s="1"/>
      <c r="B106" s="38" t="s">
        <v>115</v>
      </c>
      <c r="C106" s="17">
        <f t="shared" ref="C106:H106" si="31">SUM(C107:C108)</f>
        <v>0</v>
      </c>
      <c r="D106" s="17">
        <f t="shared" si="31"/>
        <v>0</v>
      </c>
      <c r="E106" s="17">
        <f t="shared" si="31"/>
        <v>0</v>
      </c>
      <c r="F106" s="17">
        <f t="shared" si="31"/>
        <v>0</v>
      </c>
      <c r="G106" s="17">
        <f t="shared" si="31"/>
        <v>0</v>
      </c>
      <c r="H106" s="17">
        <f t="shared" si="31"/>
        <v>1</v>
      </c>
      <c r="I106" s="17"/>
      <c r="J106" s="17">
        <f>SUM(J107:J108)</f>
        <v>0</v>
      </c>
      <c r="K106" s="17">
        <f>SUM(K107:K108)</f>
        <v>1</v>
      </c>
      <c r="L106" s="18">
        <f t="shared" ref="L106:L107" si="32">SUM(J106:K106)</f>
        <v>1</v>
      </c>
      <c r="M106" s="1"/>
      <c r="N106" s="1"/>
    </row>
    <row r="107" spans="1:14" s="22" customFormat="1" ht="12" customHeight="1" x14ac:dyDescent="0.2">
      <c r="A107" s="1"/>
      <c r="B107" s="33" t="s">
        <v>116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1</v>
      </c>
      <c r="I107" s="27"/>
      <c r="J107" s="28">
        <f>SUMIFS(C107:H107,C$6:H$6,I$6)</f>
        <v>0</v>
      </c>
      <c r="K107" s="28">
        <f>SUMIFS(B107:H107,B$6:H$6,K$6)</f>
        <v>1</v>
      </c>
      <c r="L107" s="18">
        <f t="shared" si="32"/>
        <v>1</v>
      </c>
      <c r="M107" s="1"/>
      <c r="N107" s="1"/>
    </row>
    <row r="108" spans="1:14" ht="6" customHeight="1" x14ac:dyDescent="0.2">
      <c r="B108" s="33"/>
      <c r="C108" s="35"/>
      <c r="D108" s="35"/>
      <c r="E108" s="35"/>
      <c r="F108" s="35"/>
      <c r="G108" s="35"/>
      <c r="H108" s="35"/>
      <c r="I108" s="35"/>
      <c r="J108" s="36"/>
      <c r="K108" s="36"/>
      <c r="L108" s="37"/>
      <c r="M108" s="1"/>
    </row>
    <row r="109" spans="1:14" ht="12" customHeight="1" x14ac:dyDescent="0.2">
      <c r="B109" s="38" t="s">
        <v>91</v>
      </c>
      <c r="C109" s="17">
        <f t="shared" ref="C109:H109" si="33">SUM(C110:C135)</f>
        <v>16</v>
      </c>
      <c r="D109" s="17">
        <f t="shared" si="33"/>
        <v>7</v>
      </c>
      <c r="E109" s="17">
        <f t="shared" si="33"/>
        <v>18</v>
      </c>
      <c r="F109" s="17">
        <f t="shared" si="33"/>
        <v>8</v>
      </c>
      <c r="G109" s="17">
        <f t="shared" si="33"/>
        <v>36</v>
      </c>
      <c r="H109" s="17">
        <f t="shared" si="33"/>
        <v>23</v>
      </c>
      <c r="I109" s="17"/>
      <c r="J109" s="17">
        <f>SUM(J110:J135)</f>
        <v>70</v>
      </c>
      <c r="K109" s="17">
        <f>SUM(K110:K135)</f>
        <v>38</v>
      </c>
      <c r="L109" s="18">
        <f t="shared" ref="L109:L131" si="34">SUM(J109:K109)</f>
        <v>108</v>
      </c>
      <c r="M109" s="1"/>
    </row>
    <row r="110" spans="1:14" ht="12" customHeight="1" x14ac:dyDescent="0.2">
      <c r="B110" s="33" t="s">
        <v>92</v>
      </c>
      <c r="C110" s="27">
        <v>0</v>
      </c>
      <c r="D110" s="27">
        <v>0</v>
      </c>
      <c r="E110" s="27">
        <v>0</v>
      </c>
      <c r="F110" s="27">
        <v>1</v>
      </c>
      <c r="G110" s="27">
        <v>0</v>
      </c>
      <c r="H110" s="27">
        <v>2</v>
      </c>
      <c r="I110" s="27"/>
      <c r="J110" s="28">
        <f t="shared" ref="J110:J134" si="35">SUMIFS(C110:H110,C$6:H$6,I$6)</f>
        <v>0</v>
      </c>
      <c r="K110" s="28">
        <f t="shared" ref="K110:K134" si="36">SUMIFS(B110:H110,B$6:H$6,K$6)</f>
        <v>3</v>
      </c>
      <c r="L110" s="18">
        <f t="shared" si="34"/>
        <v>3</v>
      </c>
      <c r="M110" s="1"/>
    </row>
    <row r="111" spans="1:14" ht="12" customHeight="1" x14ac:dyDescent="0.2">
      <c r="B111" s="33" t="s">
        <v>93</v>
      </c>
      <c r="C111" s="27">
        <v>0</v>
      </c>
      <c r="D111" s="27">
        <v>0</v>
      </c>
      <c r="E111" s="27">
        <v>1</v>
      </c>
      <c r="F111" s="27">
        <v>0</v>
      </c>
      <c r="G111" s="27">
        <v>1</v>
      </c>
      <c r="H111" s="27">
        <v>0</v>
      </c>
      <c r="I111" s="27"/>
      <c r="J111" s="28">
        <f t="shared" si="35"/>
        <v>2</v>
      </c>
      <c r="K111" s="28">
        <f t="shared" si="36"/>
        <v>0</v>
      </c>
      <c r="L111" s="18">
        <f t="shared" si="34"/>
        <v>2</v>
      </c>
      <c r="M111" s="1"/>
    </row>
    <row r="112" spans="1:14" ht="12" customHeight="1" x14ac:dyDescent="0.2">
      <c r="B112" s="33" t="s">
        <v>137</v>
      </c>
      <c r="C112" s="27">
        <v>0</v>
      </c>
      <c r="D112" s="27">
        <v>1</v>
      </c>
      <c r="E112" s="27">
        <v>0</v>
      </c>
      <c r="F112" s="27">
        <v>0</v>
      </c>
      <c r="G112" s="27">
        <v>0</v>
      </c>
      <c r="H112" s="27">
        <v>0</v>
      </c>
      <c r="I112" s="27"/>
      <c r="J112" s="28">
        <f t="shared" si="35"/>
        <v>0</v>
      </c>
      <c r="K112" s="28">
        <f t="shared" si="36"/>
        <v>1</v>
      </c>
      <c r="L112" s="18">
        <f t="shared" si="34"/>
        <v>1</v>
      </c>
      <c r="M112" s="1"/>
    </row>
    <row r="113" spans="2:13" ht="12" customHeight="1" x14ac:dyDescent="0.2">
      <c r="B113" s="33" t="s">
        <v>94</v>
      </c>
      <c r="C113" s="27">
        <v>1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/>
      <c r="J113" s="28">
        <f t="shared" si="35"/>
        <v>1</v>
      </c>
      <c r="K113" s="28">
        <f t="shared" si="36"/>
        <v>0</v>
      </c>
      <c r="L113" s="18">
        <f t="shared" si="34"/>
        <v>1</v>
      </c>
      <c r="M113" s="1"/>
    </row>
    <row r="114" spans="2:13" ht="12" customHeight="1" x14ac:dyDescent="0.2">
      <c r="B114" s="33" t="s">
        <v>138</v>
      </c>
      <c r="C114" s="27">
        <v>1</v>
      </c>
      <c r="D114" s="27">
        <v>0</v>
      </c>
      <c r="E114" s="27">
        <v>1</v>
      </c>
      <c r="F114" s="27">
        <v>0</v>
      </c>
      <c r="G114" s="27">
        <v>1</v>
      </c>
      <c r="H114" s="27">
        <v>0</v>
      </c>
      <c r="I114" s="27"/>
      <c r="J114" s="28">
        <f t="shared" si="35"/>
        <v>3</v>
      </c>
      <c r="K114" s="28">
        <f t="shared" si="36"/>
        <v>0</v>
      </c>
      <c r="L114" s="18">
        <f t="shared" si="34"/>
        <v>3</v>
      </c>
      <c r="M114" s="1"/>
    </row>
    <row r="115" spans="2:13" ht="12" customHeight="1" x14ac:dyDescent="0.2">
      <c r="B115" s="33" t="s">
        <v>117</v>
      </c>
      <c r="C115" s="27">
        <v>2</v>
      </c>
      <c r="D115" s="27">
        <v>3</v>
      </c>
      <c r="E115" s="27">
        <v>1</v>
      </c>
      <c r="F115" s="27">
        <v>0</v>
      </c>
      <c r="G115" s="27">
        <v>2</v>
      </c>
      <c r="H115" s="27">
        <v>0</v>
      </c>
      <c r="I115" s="27"/>
      <c r="J115" s="28">
        <f t="shared" si="35"/>
        <v>5</v>
      </c>
      <c r="K115" s="28">
        <f t="shared" si="36"/>
        <v>3</v>
      </c>
      <c r="L115" s="18">
        <f t="shared" si="34"/>
        <v>8</v>
      </c>
      <c r="M115" s="1"/>
    </row>
    <row r="116" spans="2:13" ht="12" customHeight="1" x14ac:dyDescent="0.2">
      <c r="B116" s="33" t="s">
        <v>95</v>
      </c>
      <c r="C116" s="27">
        <v>1</v>
      </c>
      <c r="D116" s="27">
        <v>0</v>
      </c>
      <c r="E116" s="27">
        <v>0</v>
      </c>
      <c r="F116" s="27">
        <v>0</v>
      </c>
      <c r="G116" s="27">
        <v>3</v>
      </c>
      <c r="H116" s="27">
        <v>1</v>
      </c>
      <c r="I116" s="27"/>
      <c r="J116" s="28">
        <f t="shared" si="35"/>
        <v>4</v>
      </c>
      <c r="K116" s="28">
        <f t="shared" si="36"/>
        <v>1</v>
      </c>
      <c r="L116" s="18">
        <f t="shared" si="34"/>
        <v>5</v>
      </c>
      <c r="M116" s="1"/>
    </row>
    <row r="117" spans="2:13" x14ac:dyDescent="0.2">
      <c r="B117" s="33" t="s">
        <v>96</v>
      </c>
      <c r="C117" s="27">
        <v>1</v>
      </c>
      <c r="D117" s="27">
        <v>0</v>
      </c>
      <c r="E117" s="27">
        <v>1</v>
      </c>
      <c r="F117" s="27">
        <v>3</v>
      </c>
      <c r="G117" s="27">
        <v>2</v>
      </c>
      <c r="H117" s="27">
        <v>2</v>
      </c>
      <c r="I117" s="27"/>
      <c r="J117" s="28">
        <f t="shared" si="35"/>
        <v>4</v>
      </c>
      <c r="K117" s="28">
        <f t="shared" si="36"/>
        <v>5</v>
      </c>
      <c r="L117" s="18">
        <f t="shared" si="34"/>
        <v>9</v>
      </c>
      <c r="M117" s="1"/>
    </row>
    <row r="118" spans="2:13" x14ac:dyDescent="0.2">
      <c r="B118" s="33" t="s">
        <v>118</v>
      </c>
      <c r="C118" s="27">
        <v>2</v>
      </c>
      <c r="D118" s="27">
        <v>0</v>
      </c>
      <c r="E118" s="27">
        <v>0</v>
      </c>
      <c r="F118" s="27">
        <v>0</v>
      </c>
      <c r="G118" s="27">
        <v>1</v>
      </c>
      <c r="H118" s="27">
        <v>0</v>
      </c>
      <c r="I118" s="27"/>
      <c r="J118" s="28">
        <f t="shared" si="35"/>
        <v>3</v>
      </c>
      <c r="K118" s="28">
        <f t="shared" si="36"/>
        <v>0</v>
      </c>
      <c r="L118" s="18">
        <f t="shared" si="34"/>
        <v>3</v>
      </c>
      <c r="M118" s="1"/>
    </row>
    <row r="119" spans="2:13" x14ac:dyDescent="0.2">
      <c r="B119" s="33" t="s">
        <v>139</v>
      </c>
      <c r="C119" s="27">
        <v>0</v>
      </c>
      <c r="D119" s="27">
        <v>0</v>
      </c>
      <c r="E119" s="27">
        <v>1</v>
      </c>
      <c r="F119" s="27">
        <v>0</v>
      </c>
      <c r="G119" s="27">
        <v>0</v>
      </c>
      <c r="H119" s="27">
        <v>0</v>
      </c>
      <c r="I119" s="27"/>
      <c r="J119" s="28">
        <f t="shared" si="35"/>
        <v>1</v>
      </c>
      <c r="K119" s="28">
        <f t="shared" si="36"/>
        <v>0</v>
      </c>
      <c r="L119" s="18">
        <f t="shared" si="34"/>
        <v>1</v>
      </c>
      <c r="M119" s="1"/>
    </row>
    <row r="120" spans="2:13" x14ac:dyDescent="0.2">
      <c r="B120" s="33" t="s">
        <v>119</v>
      </c>
      <c r="C120" s="27">
        <v>1</v>
      </c>
      <c r="D120" s="27">
        <v>0</v>
      </c>
      <c r="E120" s="27">
        <v>2</v>
      </c>
      <c r="F120" s="27">
        <v>0</v>
      </c>
      <c r="G120" s="27">
        <v>0</v>
      </c>
      <c r="H120" s="27">
        <v>2</v>
      </c>
      <c r="I120" s="27"/>
      <c r="J120" s="28">
        <f t="shared" si="35"/>
        <v>3</v>
      </c>
      <c r="K120" s="28">
        <f t="shared" si="36"/>
        <v>2</v>
      </c>
      <c r="L120" s="18">
        <f t="shared" si="34"/>
        <v>5</v>
      </c>
      <c r="M120" s="1"/>
    </row>
    <row r="121" spans="2:13" x14ac:dyDescent="0.2">
      <c r="B121" s="33" t="s">
        <v>97</v>
      </c>
      <c r="C121" s="27">
        <v>2</v>
      </c>
      <c r="D121" s="27">
        <v>0</v>
      </c>
      <c r="E121" s="27">
        <v>0</v>
      </c>
      <c r="F121" s="27">
        <v>0</v>
      </c>
      <c r="G121" s="27">
        <v>1</v>
      </c>
      <c r="H121" s="27">
        <v>0</v>
      </c>
      <c r="I121" s="27"/>
      <c r="J121" s="28">
        <f t="shared" si="35"/>
        <v>3</v>
      </c>
      <c r="K121" s="28">
        <f t="shared" si="36"/>
        <v>0</v>
      </c>
      <c r="L121" s="18">
        <f t="shared" si="34"/>
        <v>3</v>
      </c>
      <c r="M121" s="1"/>
    </row>
    <row r="122" spans="2:13" x14ac:dyDescent="0.2">
      <c r="B122" s="33" t="s">
        <v>98</v>
      </c>
      <c r="C122" s="27">
        <v>1</v>
      </c>
      <c r="D122" s="27">
        <v>0</v>
      </c>
      <c r="E122" s="27">
        <v>1</v>
      </c>
      <c r="F122" s="27">
        <v>1</v>
      </c>
      <c r="G122" s="27">
        <v>3</v>
      </c>
      <c r="H122" s="27">
        <v>2</v>
      </c>
      <c r="I122" s="27"/>
      <c r="J122" s="28">
        <f t="shared" si="35"/>
        <v>5</v>
      </c>
      <c r="K122" s="28">
        <f t="shared" si="36"/>
        <v>3</v>
      </c>
      <c r="L122" s="18">
        <f t="shared" si="34"/>
        <v>8</v>
      </c>
      <c r="M122" s="1"/>
    </row>
    <row r="123" spans="2:13" x14ac:dyDescent="0.2">
      <c r="B123" s="33" t="s">
        <v>120</v>
      </c>
      <c r="C123" s="27">
        <v>0</v>
      </c>
      <c r="D123" s="27">
        <v>0</v>
      </c>
      <c r="E123" s="27">
        <v>0</v>
      </c>
      <c r="F123" s="27">
        <v>0</v>
      </c>
      <c r="G123" s="27">
        <v>1</v>
      </c>
      <c r="H123" s="27">
        <v>0</v>
      </c>
      <c r="I123" s="27"/>
      <c r="J123" s="28">
        <f t="shared" si="35"/>
        <v>1</v>
      </c>
      <c r="K123" s="28">
        <f t="shared" si="36"/>
        <v>0</v>
      </c>
      <c r="L123" s="18">
        <f t="shared" ref="L123" si="37">SUM(J123:K123)</f>
        <v>1</v>
      </c>
      <c r="M123" s="1"/>
    </row>
    <row r="124" spans="2:13" x14ac:dyDescent="0.2">
      <c r="B124" s="33" t="s">
        <v>121</v>
      </c>
      <c r="C124" s="27">
        <v>0</v>
      </c>
      <c r="D124" s="27">
        <v>1</v>
      </c>
      <c r="E124" s="27">
        <v>0</v>
      </c>
      <c r="F124" s="27">
        <v>0</v>
      </c>
      <c r="G124" s="27">
        <v>1</v>
      </c>
      <c r="H124" s="27">
        <v>0</v>
      </c>
      <c r="I124" s="27"/>
      <c r="J124" s="28">
        <f t="shared" si="35"/>
        <v>1</v>
      </c>
      <c r="K124" s="28">
        <f t="shared" si="36"/>
        <v>1</v>
      </c>
      <c r="L124" s="18">
        <f t="shared" ref="L124" si="38">SUM(J124:K124)</f>
        <v>2</v>
      </c>
      <c r="M124" s="1"/>
    </row>
    <row r="125" spans="2:13" x14ac:dyDescent="0.2">
      <c r="B125" s="33" t="s">
        <v>99</v>
      </c>
      <c r="C125" s="27">
        <v>2</v>
      </c>
      <c r="D125" s="27">
        <v>0</v>
      </c>
      <c r="E125" s="27">
        <v>1</v>
      </c>
      <c r="F125" s="27">
        <v>2</v>
      </c>
      <c r="G125" s="27">
        <v>1</v>
      </c>
      <c r="H125" s="27">
        <v>2</v>
      </c>
      <c r="I125" s="27"/>
      <c r="J125" s="28">
        <f t="shared" si="35"/>
        <v>4</v>
      </c>
      <c r="K125" s="28">
        <f t="shared" si="36"/>
        <v>4</v>
      </c>
      <c r="L125" s="18">
        <f t="shared" si="34"/>
        <v>8</v>
      </c>
      <c r="M125" s="1"/>
    </row>
    <row r="126" spans="2:13" x14ac:dyDescent="0.2">
      <c r="B126" s="33" t="s">
        <v>100</v>
      </c>
      <c r="C126" s="27">
        <v>0</v>
      </c>
      <c r="D126" s="27">
        <v>0</v>
      </c>
      <c r="E126" s="27">
        <v>3</v>
      </c>
      <c r="F126" s="27">
        <v>0</v>
      </c>
      <c r="G126" s="27">
        <v>6</v>
      </c>
      <c r="H126" s="27">
        <v>3</v>
      </c>
      <c r="I126" s="27"/>
      <c r="J126" s="28">
        <f t="shared" si="35"/>
        <v>9</v>
      </c>
      <c r="K126" s="28">
        <f t="shared" si="36"/>
        <v>3</v>
      </c>
      <c r="L126" s="18">
        <f t="shared" si="34"/>
        <v>12</v>
      </c>
      <c r="M126" s="1"/>
    </row>
    <row r="127" spans="2:13" ht="12" customHeight="1" x14ac:dyDescent="0.2">
      <c r="B127" s="33" t="s">
        <v>101</v>
      </c>
      <c r="C127" s="27">
        <v>1</v>
      </c>
      <c r="D127" s="27">
        <v>1</v>
      </c>
      <c r="E127" s="27">
        <v>2</v>
      </c>
      <c r="F127" s="27">
        <v>1</v>
      </c>
      <c r="G127" s="27">
        <v>7</v>
      </c>
      <c r="H127" s="27">
        <v>6</v>
      </c>
      <c r="I127" s="27"/>
      <c r="J127" s="28">
        <f t="shared" si="35"/>
        <v>10</v>
      </c>
      <c r="K127" s="28">
        <f t="shared" si="36"/>
        <v>8</v>
      </c>
      <c r="L127" s="18">
        <f t="shared" si="34"/>
        <v>18</v>
      </c>
      <c r="M127" s="1"/>
    </row>
    <row r="128" spans="2:13" ht="12" customHeight="1" x14ac:dyDescent="0.2">
      <c r="B128" s="33" t="s">
        <v>140</v>
      </c>
      <c r="C128" s="27">
        <v>0</v>
      </c>
      <c r="D128" s="27">
        <v>0</v>
      </c>
      <c r="E128" s="27">
        <v>0</v>
      </c>
      <c r="F128" s="27">
        <v>0</v>
      </c>
      <c r="G128" s="27">
        <v>3</v>
      </c>
      <c r="H128" s="27">
        <v>2</v>
      </c>
      <c r="I128" s="27"/>
      <c r="J128" s="28">
        <f t="shared" si="35"/>
        <v>3</v>
      </c>
      <c r="K128" s="28">
        <f t="shared" si="36"/>
        <v>2</v>
      </c>
      <c r="L128" s="18">
        <f t="shared" ref="L128" si="39">SUM(J128:K128)</f>
        <v>5</v>
      </c>
      <c r="M128" s="1"/>
    </row>
    <row r="129" spans="2:14" ht="12" customHeight="1" x14ac:dyDescent="0.2">
      <c r="B129" s="33" t="s">
        <v>102</v>
      </c>
      <c r="C129" s="27">
        <v>0</v>
      </c>
      <c r="D129" s="27">
        <v>0</v>
      </c>
      <c r="E129" s="27">
        <v>1</v>
      </c>
      <c r="F129" s="27">
        <v>0</v>
      </c>
      <c r="G129" s="27">
        <v>1</v>
      </c>
      <c r="H129" s="27">
        <v>1</v>
      </c>
      <c r="I129" s="27"/>
      <c r="J129" s="28">
        <f t="shared" si="35"/>
        <v>2</v>
      </c>
      <c r="K129" s="28">
        <f t="shared" si="36"/>
        <v>1</v>
      </c>
      <c r="L129" s="18">
        <f t="shared" si="34"/>
        <v>3</v>
      </c>
      <c r="M129" s="1"/>
    </row>
    <row r="130" spans="2:14" ht="12" customHeight="1" x14ac:dyDescent="0.2">
      <c r="B130" s="33" t="s">
        <v>141</v>
      </c>
      <c r="C130" s="27">
        <v>0</v>
      </c>
      <c r="D130" s="27">
        <v>0</v>
      </c>
      <c r="E130" s="27">
        <v>0</v>
      </c>
      <c r="F130" s="27">
        <v>0</v>
      </c>
      <c r="G130" s="27">
        <v>1</v>
      </c>
      <c r="H130" s="27">
        <v>0</v>
      </c>
      <c r="I130" s="27"/>
      <c r="J130" s="28">
        <f t="shared" si="35"/>
        <v>1</v>
      </c>
      <c r="K130" s="28">
        <f t="shared" si="36"/>
        <v>0</v>
      </c>
      <c r="L130" s="18">
        <f t="shared" ref="L130" si="40">SUM(J130:K130)</f>
        <v>1</v>
      </c>
      <c r="M130" s="1"/>
    </row>
    <row r="131" spans="2:14" ht="12" customHeight="1" x14ac:dyDescent="0.2">
      <c r="B131" s="33" t="s">
        <v>122</v>
      </c>
      <c r="C131" s="27">
        <v>1</v>
      </c>
      <c r="D131" s="27">
        <v>0</v>
      </c>
      <c r="E131" s="27">
        <v>1</v>
      </c>
      <c r="F131" s="27">
        <v>0</v>
      </c>
      <c r="G131" s="27">
        <v>0</v>
      </c>
      <c r="H131" s="27">
        <v>0</v>
      </c>
      <c r="I131" s="27"/>
      <c r="J131" s="28">
        <f t="shared" si="35"/>
        <v>2</v>
      </c>
      <c r="K131" s="28">
        <f t="shared" si="36"/>
        <v>0</v>
      </c>
      <c r="L131" s="18">
        <f t="shared" si="34"/>
        <v>2</v>
      </c>
      <c r="M131" s="1"/>
    </row>
    <row r="132" spans="2:14" ht="12" customHeight="1" x14ac:dyDescent="0.2">
      <c r="B132" s="33" t="s">
        <v>123</v>
      </c>
      <c r="C132" s="27">
        <v>0</v>
      </c>
      <c r="D132" s="27">
        <v>1</v>
      </c>
      <c r="E132" s="27">
        <v>0</v>
      </c>
      <c r="F132" s="27">
        <v>0</v>
      </c>
      <c r="G132" s="27">
        <v>0</v>
      </c>
      <c r="H132" s="27">
        <v>0</v>
      </c>
      <c r="I132" s="27"/>
      <c r="J132" s="28">
        <f t="shared" si="35"/>
        <v>0</v>
      </c>
      <c r="K132" s="28">
        <f t="shared" si="36"/>
        <v>1</v>
      </c>
      <c r="L132" s="18">
        <f t="shared" ref="L132" si="41">SUM(J132:K132)</f>
        <v>1</v>
      </c>
      <c r="M132" s="1"/>
    </row>
    <row r="133" spans="2:14" ht="12" customHeight="1" x14ac:dyDescent="0.2">
      <c r="B133" s="33" t="s">
        <v>124</v>
      </c>
      <c r="C133" s="27">
        <v>0</v>
      </c>
      <c r="D133" s="27">
        <v>0</v>
      </c>
      <c r="E133" s="27">
        <v>1</v>
      </c>
      <c r="F133" s="27">
        <v>0</v>
      </c>
      <c r="G133" s="27">
        <v>0</v>
      </c>
      <c r="H133" s="27">
        <v>0</v>
      </c>
      <c r="I133" s="27"/>
      <c r="J133" s="28">
        <f t="shared" si="35"/>
        <v>1</v>
      </c>
      <c r="K133" s="28">
        <f t="shared" si="36"/>
        <v>0</v>
      </c>
      <c r="L133" s="18">
        <f t="shared" ref="L133" si="42">SUM(J133:K133)</f>
        <v>1</v>
      </c>
      <c r="M133" s="1"/>
    </row>
    <row r="134" spans="2:14" ht="12" customHeight="1" x14ac:dyDescent="0.2">
      <c r="B134" s="33" t="s">
        <v>125</v>
      </c>
      <c r="C134" s="27">
        <v>0</v>
      </c>
      <c r="D134" s="27">
        <v>0</v>
      </c>
      <c r="E134" s="27">
        <v>1</v>
      </c>
      <c r="F134" s="27">
        <v>0</v>
      </c>
      <c r="G134" s="27">
        <v>1</v>
      </c>
      <c r="H134" s="27">
        <v>0</v>
      </c>
      <c r="I134" s="27"/>
      <c r="J134" s="28">
        <f t="shared" si="35"/>
        <v>2</v>
      </c>
      <c r="K134" s="28">
        <f t="shared" si="36"/>
        <v>0</v>
      </c>
      <c r="L134" s="18">
        <f t="shared" ref="L134" si="43">SUM(J134:K134)</f>
        <v>2</v>
      </c>
      <c r="M134" s="1"/>
    </row>
    <row r="135" spans="2:14" ht="6" customHeight="1" x14ac:dyDescent="0.2">
      <c r="B135" s="13"/>
      <c r="C135" s="19"/>
      <c r="D135" s="19"/>
      <c r="E135" s="19"/>
      <c r="F135" s="19"/>
      <c r="G135" s="19"/>
      <c r="H135" s="19"/>
      <c r="I135" s="19"/>
      <c r="J135" s="29"/>
      <c r="K135" s="29"/>
      <c r="L135" s="30"/>
      <c r="M135" s="1"/>
    </row>
    <row r="136" spans="2:14" ht="12" customHeight="1" x14ac:dyDescent="0.2">
      <c r="B136" s="31" t="s">
        <v>149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/>
      <c r="J136" s="17">
        <f>SUMIFS(C136:H136,C$6:H$6,I$6)</f>
        <v>0</v>
      </c>
      <c r="K136" s="17">
        <f>SUMIFS(B136:H136,B$6:H$6,K$6)</f>
        <v>0</v>
      </c>
      <c r="L136" s="18">
        <f>SUM(J136:K136)</f>
        <v>0</v>
      </c>
      <c r="M136" s="1"/>
    </row>
    <row r="137" spans="2:14" ht="6" customHeight="1" thickBot="1" x14ac:dyDescent="0.25">
      <c r="B137" s="39"/>
      <c r="C137" s="40"/>
      <c r="D137" s="40"/>
      <c r="E137" s="40"/>
      <c r="F137" s="40"/>
      <c r="G137" s="40"/>
      <c r="H137" s="40"/>
      <c r="I137" s="40"/>
      <c r="J137" s="40"/>
      <c r="K137" s="40"/>
      <c r="L137" s="41"/>
      <c r="M137" s="1"/>
    </row>
    <row r="138" spans="2:14" ht="6" customHeight="1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4" x14ac:dyDescent="0.2">
      <c r="B139" s="42" t="s">
        <v>150</v>
      </c>
      <c r="C139" s="43"/>
      <c r="D139" s="44"/>
      <c r="E139" s="43"/>
      <c r="F139" s="44"/>
      <c r="G139" s="43"/>
      <c r="H139" s="44"/>
      <c r="I139" s="44"/>
      <c r="J139" s="44"/>
      <c r="K139" s="44"/>
      <c r="L139" s="44"/>
      <c r="M139" s="44"/>
      <c r="N139" s="44"/>
    </row>
    <row r="140" spans="2:14" x14ac:dyDescent="0.2">
      <c r="B140" s="62" t="s">
        <v>151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45"/>
      <c r="N140" s="45"/>
    </row>
    <row r="141" spans="2:14" ht="23.25" customHeight="1" x14ac:dyDescent="0.2">
      <c r="B141" s="63" t="s">
        <v>159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46"/>
      <c r="N141" s="46"/>
    </row>
    <row r="142" spans="2:14" ht="12.75" customHeight="1" x14ac:dyDescent="0.2">
      <c r="B142" s="64" t="s">
        <v>152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47"/>
      <c r="N142" s="47"/>
    </row>
    <row r="143" spans="2:14" ht="11.25" customHeight="1" x14ac:dyDescent="0.2">
      <c r="B143" s="59" t="s">
        <v>153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48"/>
      <c r="N143" s="48"/>
    </row>
    <row r="144" spans="2:14" ht="12.75" customHeight="1" x14ac:dyDescent="0.2">
      <c r="B144" s="58" t="s">
        <v>154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49"/>
      <c r="N144" s="49"/>
    </row>
    <row r="145" spans="2:14" ht="29.25" customHeight="1" x14ac:dyDescent="0.2">
      <c r="B145" s="58" t="s">
        <v>155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49"/>
      <c r="N145" s="49"/>
    </row>
    <row r="146" spans="2:14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4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4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4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4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4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4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4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4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4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4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4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4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4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4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</sheetData>
  <mergeCells count="14">
    <mergeCell ref="B2:M2"/>
    <mergeCell ref="B5:B6"/>
    <mergeCell ref="C5:D5"/>
    <mergeCell ref="E5:F5"/>
    <mergeCell ref="G5:H5"/>
    <mergeCell ref="I5:K5"/>
    <mergeCell ref="L5:L6"/>
    <mergeCell ref="I6:J6"/>
    <mergeCell ref="B143:L143"/>
    <mergeCell ref="B144:L144"/>
    <mergeCell ref="B145:L145"/>
    <mergeCell ref="B140:L140"/>
    <mergeCell ref="B141:L141"/>
    <mergeCell ref="B142:L142"/>
  </mergeCells>
  <printOptions horizontalCentered="1"/>
  <pageMargins left="0.393700787" right="0.393700787" top="0.688976378" bottom="0.49212598400000002" header="0.196850393700787" footer="0.19685039400000001"/>
  <pageSetup scale="41" orientation="portrait" useFirstPageNumber="1" r:id="rId1"/>
  <headerFooter scaleWithDoc="0">
    <oddHeader>&amp;L&amp;G&amp;R&amp;G</oddHeader>
    <oddFooter>&amp;R&amp;G
&amp;8&amp;P/&amp;N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V160"/>
  <sheetViews>
    <sheetView workbookViewId="0">
      <selection activeCell="B126" sqref="B126:T126"/>
    </sheetView>
  </sheetViews>
  <sheetFormatPr baseColWidth="10" defaultRowHeight="12.75" x14ac:dyDescent="0.2"/>
  <cols>
    <col min="1" max="1" width="1.7109375" style="1" customWidth="1"/>
    <col min="2" max="2" width="25.5703125" style="1" customWidth="1"/>
    <col min="3" max="14" width="7.42578125" style="50" customWidth="1"/>
    <col min="15" max="15" width="1" style="50" customWidth="1"/>
    <col min="16" max="19" width="6.85546875" style="50" customWidth="1"/>
    <col min="20" max="20" width="13" style="50" customWidth="1"/>
    <col min="21" max="21" width="0.5703125" style="50" customWidth="1"/>
    <col min="22" max="16384" width="11.42578125" style="1"/>
  </cols>
  <sheetData>
    <row r="1" spans="1:22" ht="8.25" customHeight="1" x14ac:dyDescent="0.2">
      <c r="A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2" ht="47.25" customHeight="1" x14ac:dyDescent="0.25">
      <c r="B2" s="65" t="s">
        <v>157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2" s="5" customFormat="1" ht="6" customHeight="1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ht="12" customHeight="1" thickBot="1" x14ac:dyDescent="0.3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2" ht="27.75" customHeight="1" x14ac:dyDescent="0.2">
      <c r="B5" s="66" t="s">
        <v>142</v>
      </c>
      <c r="C5" s="68">
        <v>2019</v>
      </c>
      <c r="D5" s="78"/>
      <c r="E5" s="78"/>
      <c r="F5" s="69"/>
      <c r="G5" s="68">
        <v>2020</v>
      </c>
      <c r="H5" s="78"/>
      <c r="I5" s="78"/>
      <c r="J5" s="69"/>
      <c r="K5" s="68">
        <v>2021</v>
      </c>
      <c r="L5" s="78"/>
      <c r="M5" s="78"/>
      <c r="N5" s="69"/>
      <c r="O5" s="80" t="s">
        <v>143</v>
      </c>
      <c r="P5" s="70"/>
      <c r="Q5" s="70"/>
      <c r="R5" s="70"/>
      <c r="S5" s="71"/>
      <c r="T5" s="72" t="s">
        <v>144</v>
      </c>
      <c r="U5" s="1"/>
    </row>
    <row r="6" spans="1:22" ht="26.25" customHeight="1" x14ac:dyDescent="0.2">
      <c r="B6" s="74"/>
      <c r="C6" s="76" t="s">
        <v>103</v>
      </c>
      <c r="D6" s="77"/>
      <c r="E6" s="76" t="s">
        <v>104</v>
      </c>
      <c r="F6" s="77"/>
      <c r="G6" s="76" t="s">
        <v>103</v>
      </c>
      <c r="H6" s="77"/>
      <c r="I6" s="76" t="s">
        <v>104</v>
      </c>
      <c r="J6" s="77"/>
      <c r="K6" s="76" t="s">
        <v>103</v>
      </c>
      <c r="L6" s="77"/>
      <c r="M6" s="76" t="s">
        <v>104</v>
      </c>
      <c r="N6" s="77"/>
      <c r="O6" s="54"/>
      <c r="P6" s="79" t="s">
        <v>103</v>
      </c>
      <c r="Q6" s="77"/>
      <c r="R6" s="76" t="s">
        <v>104</v>
      </c>
      <c r="S6" s="77"/>
      <c r="T6" s="75"/>
      <c r="U6" s="1"/>
    </row>
    <row r="7" spans="1:22" ht="22.5" customHeight="1" x14ac:dyDescent="0.2">
      <c r="B7" s="67" t="s">
        <v>73</v>
      </c>
      <c r="C7" s="12" t="s">
        <v>145</v>
      </c>
      <c r="D7" s="12" t="s">
        <v>146</v>
      </c>
      <c r="E7" s="12" t="s">
        <v>145</v>
      </c>
      <c r="F7" s="12" t="s">
        <v>146</v>
      </c>
      <c r="G7" s="12" t="s">
        <v>145</v>
      </c>
      <c r="H7" s="12" t="s">
        <v>146</v>
      </c>
      <c r="I7" s="12" t="s">
        <v>145</v>
      </c>
      <c r="J7" s="12" t="s">
        <v>146</v>
      </c>
      <c r="K7" s="12" t="s">
        <v>145</v>
      </c>
      <c r="L7" s="12" t="s">
        <v>146</v>
      </c>
      <c r="M7" s="12" t="s">
        <v>145</v>
      </c>
      <c r="N7" s="12" t="s">
        <v>146</v>
      </c>
      <c r="O7" s="53"/>
      <c r="P7" s="52" t="s">
        <v>145</v>
      </c>
      <c r="Q7" s="12" t="s">
        <v>146</v>
      </c>
      <c r="R7" s="52" t="s">
        <v>145</v>
      </c>
      <c r="S7" s="12" t="s">
        <v>146</v>
      </c>
      <c r="T7" s="73"/>
      <c r="U7" s="1"/>
    </row>
    <row r="8" spans="1:22" ht="6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  <c r="U8" s="1"/>
    </row>
    <row r="9" spans="1:22" ht="12" customHeight="1" x14ac:dyDescent="0.2">
      <c r="B9" s="16" t="s">
        <v>144</v>
      </c>
      <c r="C9" s="17">
        <f t="shared" ref="C9:N9" si="0">C11+C74+C47+C96+C99+C121</f>
        <v>196</v>
      </c>
      <c r="D9" s="17">
        <f t="shared" si="0"/>
        <v>222</v>
      </c>
      <c r="E9" s="17">
        <f t="shared" si="0"/>
        <v>312</v>
      </c>
      <c r="F9" s="17">
        <f t="shared" si="0"/>
        <v>276</v>
      </c>
      <c r="G9" s="17">
        <f t="shared" si="0"/>
        <v>327</v>
      </c>
      <c r="H9" s="17">
        <f t="shared" si="0"/>
        <v>358</v>
      </c>
      <c r="I9" s="17">
        <f t="shared" si="0"/>
        <v>369</v>
      </c>
      <c r="J9" s="17">
        <f t="shared" si="0"/>
        <v>345</v>
      </c>
      <c r="K9" s="17">
        <f t="shared" si="0"/>
        <v>365</v>
      </c>
      <c r="L9" s="17">
        <f t="shared" si="0"/>
        <v>497</v>
      </c>
      <c r="M9" s="17">
        <f t="shared" si="0"/>
        <v>502</v>
      </c>
      <c r="N9" s="17">
        <f t="shared" si="0"/>
        <v>452</v>
      </c>
      <c r="O9" s="17"/>
      <c r="P9" s="17">
        <f>P11+P74+P47+P96+P99+P121</f>
        <v>888</v>
      </c>
      <c r="Q9" s="17">
        <f>Q11+Q74+Q47+Q96+Q99+Q121</f>
        <v>1077</v>
      </c>
      <c r="R9" s="17">
        <f>R11+R74+R47+R96+R99+R121</f>
        <v>1183</v>
      </c>
      <c r="S9" s="17">
        <f>S11+S74+S47+S96+S99+S121</f>
        <v>1073</v>
      </c>
      <c r="T9" s="18">
        <f>SUM(P9:S9)</f>
        <v>4221</v>
      </c>
      <c r="U9" s="1"/>
    </row>
    <row r="10" spans="1:22" s="22" customFormat="1" ht="6" customHeight="1" x14ac:dyDescent="0.2">
      <c r="A10" s="1"/>
      <c r="B10" s="1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  <c r="R10" s="20"/>
      <c r="S10" s="20"/>
      <c r="T10" s="21"/>
      <c r="U10" s="1"/>
      <c r="V10" s="1"/>
    </row>
    <row r="11" spans="1:22" s="22" customFormat="1" ht="12" customHeight="1" x14ac:dyDescent="0.2">
      <c r="A11" s="1"/>
      <c r="B11" s="23" t="s">
        <v>147</v>
      </c>
      <c r="C11" s="17">
        <f t="shared" ref="C11:N11" si="1">C13+C26+C17+C35</f>
        <v>162</v>
      </c>
      <c r="D11" s="17">
        <f t="shared" si="1"/>
        <v>195</v>
      </c>
      <c r="E11" s="17">
        <f t="shared" si="1"/>
        <v>258</v>
      </c>
      <c r="F11" s="17">
        <f t="shared" si="1"/>
        <v>212</v>
      </c>
      <c r="G11" s="17">
        <f t="shared" si="1"/>
        <v>279</v>
      </c>
      <c r="H11" s="17">
        <f t="shared" si="1"/>
        <v>309</v>
      </c>
      <c r="I11" s="17">
        <f t="shared" si="1"/>
        <v>298</v>
      </c>
      <c r="J11" s="17">
        <f t="shared" si="1"/>
        <v>265</v>
      </c>
      <c r="K11" s="17">
        <f t="shared" si="1"/>
        <v>313</v>
      </c>
      <c r="L11" s="17">
        <f t="shared" si="1"/>
        <v>426</v>
      </c>
      <c r="M11" s="17">
        <f t="shared" si="1"/>
        <v>422</v>
      </c>
      <c r="N11" s="17">
        <f t="shared" si="1"/>
        <v>371</v>
      </c>
      <c r="O11" s="17"/>
      <c r="P11" s="17">
        <f>P13+P26+P17+P35</f>
        <v>754</v>
      </c>
      <c r="Q11" s="17">
        <f>Q13+Q26+Q17+Q35</f>
        <v>930</v>
      </c>
      <c r="R11" s="17">
        <f>R13+R26+R17+R35</f>
        <v>978</v>
      </c>
      <c r="S11" s="17">
        <f>S13+S26+S17+S35</f>
        <v>848</v>
      </c>
      <c r="T11" s="18">
        <f>SUM(P11:S11)</f>
        <v>3510</v>
      </c>
      <c r="U11" s="1"/>
      <c r="V11" s="1"/>
    </row>
    <row r="12" spans="1:22" s="22" customFormat="1" ht="6" customHeight="1" x14ac:dyDescent="0.2">
      <c r="A12" s="1"/>
      <c r="B12" s="2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0"/>
      <c r="R12" s="20"/>
      <c r="S12" s="20"/>
      <c r="T12" s="21"/>
      <c r="U12" s="1"/>
      <c r="V12" s="1"/>
    </row>
    <row r="13" spans="1:22" s="22" customFormat="1" ht="12" customHeight="1" x14ac:dyDescent="0.2">
      <c r="A13" s="1"/>
      <c r="B13" s="25" t="s">
        <v>24</v>
      </c>
      <c r="C13" s="17">
        <f>SUM(C14:C16)</f>
        <v>4</v>
      </c>
      <c r="D13" s="17">
        <f t="shared" ref="D13:H13" si="2">SUM(D14:D16)</f>
        <v>5</v>
      </c>
      <c r="E13" s="17">
        <f t="shared" si="2"/>
        <v>2</v>
      </c>
      <c r="F13" s="17">
        <f t="shared" si="2"/>
        <v>8</v>
      </c>
      <c r="G13" s="17">
        <f t="shared" si="2"/>
        <v>6</v>
      </c>
      <c r="H13" s="17">
        <f t="shared" si="2"/>
        <v>7</v>
      </c>
      <c r="I13" s="17">
        <f>SUM(I14:I16)</f>
        <v>9</v>
      </c>
      <c r="J13" s="17">
        <f t="shared" ref="J13:N13" si="3">SUM(J14:J16)</f>
        <v>9</v>
      </c>
      <c r="K13" s="17">
        <f t="shared" si="3"/>
        <v>8</v>
      </c>
      <c r="L13" s="17">
        <f t="shared" si="3"/>
        <v>19</v>
      </c>
      <c r="M13" s="17">
        <f t="shared" si="3"/>
        <v>5</v>
      </c>
      <c r="N13" s="17">
        <f t="shared" si="3"/>
        <v>7</v>
      </c>
      <c r="O13" s="17"/>
      <c r="P13" s="17">
        <f>SUM(P14:P16)</f>
        <v>18</v>
      </c>
      <c r="Q13" s="17">
        <f t="shared" ref="Q13:S13" si="4">SUM(Q14:Q16)</f>
        <v>31</v>
      </c>
      <c r="R13" s="17">
        <f t="shared" si="4"/>
        <v>16</v>
      </c>
      <c r="S13" s="17">
        <f t="shared" si="4"/>
        <v>24</v>
      </c>
      <c r="T13" s="18">
        <f>SUM(P13:S13)</f>
        <v>89</v>
      </c>
      <c r="U13" s="1"/>
      <c r="V13" s="1"/>
    </row>
    <row r="14" spans="1:22" s="22" customFormat="1" ht="12" customHeight="1" x14ac:dyDescent="0.2">
      <c r="A14" s="1"/>
      <c r="B14" s="26" t="s">
        <v>25</v>
      </c>
      <c r="C14" s="27">
        <v>2</v>
      </c>
      <c r="D14" s="27">
        <v>0</v>
      </c>
      <c r="E14" s="27">
        <v>0</v>
      </c>
      <c r="F14" s="27">
        <v>1</v>
      </c>
      <c r="G14" s="27">
        <v>0</v>
      </c>
      <c r="H14" s="27">
        <v>1</v>
      </c>
      <c r="I14" s="27">
        <v>1</v>
      </c>
      <c r="J14" s="27">
        <v>0</v>
      </c>
      <c r="K14" s="27">
        <v>1</v>
      </c>
      <c r="L14" s="27">
        <v>2</v>
      </c>
      <c r="M14" s="27">
        <v>0</v>
      </c>
      <c r="N14" s="27">
        <v>2</v>
      </c>
      <c r="O14" s="27"/>
      <c r="P14" s="28">
        <f>C14+G14+K14</f>
        <v>3</v>
      </c>
      <c r="Q14" s="28">
        <f>D14+H14+L14</f>
        <v>3</v>
      </c>
      <c r="R14" s="28">
        <f>E14+I14+M14</f>
        <v>1</v>
      </c>
      <c r="S14" s="28">
        <f>F14+J14+N14</f>
        <v>3</v>
      </c>
      <c r="T14" s="18">
        <f>SUM(P14:S14)</f>
        <v>10</v>
      </c>
      <c r="U14" s="1"/>
      <c r="V14" s="1"/>
    </row>
    <row r="15" spans="1:22" s="22" customFormat="1" ht="12" customHeight="1" x14ac:dyDescent="0.2">
      <c r="A15" s="1"/>
      <c r="B15" s="26" t="s">
        <v>148</v>
      </c>
      <c r="C15" s="27">
        <v>2</v>
      </c>
      <c r="D15" s="27">
        <v>5</v>
      </c>
      <c r="E15" s="27">
        <v>2</v>
      </c>
      <c r="F15" s="27">
        <v>7</v>
      </c>
      <c r="G15" s="27">
        <v>6</v>
      </c>
      <c r="H15" s="27">
        <v>6</v>
      </c>
      <c r="I15" s="27">
        <v>8</v>
      </c>
      <c r="J15" s="27">
        <v>9</v>
      </c>
      <c r="K15" s="27">
        <v>7</v>
      </c>
      <c r="L15" s="27">
        <v>17</v>
      </c>
      <c r="M15" s="27">
        <v>5</v>
      </c>
      <c r="N15" s="27">
        <v>5</v>
      </c>
      <c r="O15" s="27"/>
      <c r="P15" s="28">
        <f t="shared" ref="P15" si="5">C15+G15+K15</f>
        <v>15</v>
      </c>
      <c r="Q15" s="28">
        <f t="shared" ref="Q15" si="6">D15+H15+L15</f>
        <v>28</v>
      </c>
      <c r="R15" s="28">
        <f t="shared" ref="R15" si="7">E15+I15+M15</f>
        <v>15</v>
      </c>
      <c r="S15" s="28">
        <f t="shared" ref="S15" si="8">F15+J15+N15</f>
        <v>21</v>
      </c>
      <c r="T15" s="18">
        <f t="shared" ref="T15" si="9">SUM(P15:S15)</f>
        <v>79</v>
      </c>
      <c r="U15" s="1"/>
      <c r="V15" s="1"/>
    </row>
    <row r="16" spans="1:22" s="22" customFormat="1" ht="6" customHeight="1" x14ac:dyDescent="0.2">
      <c r="A16" s="1"/>
      <c r="B16" s="2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0"/>
      <c r="Q16" s="20"/>
      <c r="R16" s="20"/>
      <c r="S16" s="20"/>
      <c r="T16" s="21"/>
      <c r="U16" s="1"/>
      <c r="V16" s="1"/>
    </row>
    <row r="17" spans="1:22" s="22" customFormat="1" ht="12" customHeight="1" x14ac:dyDescent="0.2">
      <c r="A17" s="1"/>
      <c r="B17" s="25" t="s">
        <v>26</v>
      </c>
      <c r="C17" s="17">
        <f>SUM(C18:C25)</f>
        <v>15</v>
      </c>
      <c r="D17" s="17">
        <f t="shared" ref="D17:H17" si="10">SUM(D18:D25)</f>
        <v>25</v>
      </c>
      <c r="E17" s="17">
        <f t="shared" si="10"/>
        <v>32</v>
      </c>
      <c r="F17" s="17">
        <f t="shared" si="10"/>
        <v>37</v>
      </c>
      <c r="G17" s="17">
        <f t="shared" si="10"/>
        <v>36</v>
      </c>
      <c r="H17" s="17">
        <f t="shared" si="10"/>
        <v>34</v>
      </c>
      <c r="I17" s="17">
        <f>SUM(I18:I25)</f>
        <v>42</v>
      </c>
      <c r="J17" s="17">
        <f t="shared" ref="J17:N17" si="11">SUM(J18:J25)</f>
        <v>49</v>
      </c>
      <c r="K17" s="17">
        <f t="shared" si="11"/>
        <v>42</v>
      </c>
      <c r="L17" s="17">
        <f t="shared" si="11"/>
        <v>53</v>
      </c>
      <c r="M17" s="17">
        <f t="shared" si="11"/>
        <v>70</v>
      </c>
      <c r="N17" s="17">
        <f t="shared" si="11"/>
        <v>65</v>
      </c>
      <c r="O17" s="17"/>
      <c r="P17" s="17">
        <f>SUM(P18:P25)</f>
        <v>93</v>
      </c>
      <c r="Q17" s="17">
        <f t="shared" ref="Q17:S17" si="12">SUM(Q18:Q25)</f>
        <v>112</v>
      </c>
      <c r="R17" s="17">
        <f t="shared" si="12"/>
        <v>144</v>
      </c>
      <c r="S17" s="17">
        <f t="shared" si="12"/>
        <v>151</v>
      </c>
      <c r="T17" s="18">
        <f>SUM(P17:S17)</f>
        <v>500</v>
      </c>
      <c r="U17" s="1"/>
      <c r="V17" s="1"/>
    </row>
    <row r="18" spans="1:22" s="22" customFormat="1" ht="12" customHeight="1" x14ac:dyDescent="0.2">
      <c r="A18" s="1"/>
      <c r="B18" s="26" t="s">
        <v>27</v>
      </c>
      <c r="C18" s="27">
        <v>1</v>
      </c>
      <c r="D18" s="27">
        <v>2</v>
      </c>
      <c r="E18" s="27">
        <v>4</v>
      </c>
      <c r="F18" s="27">
        <v>2</v>
      </c>
      <c r="G18" s="27">
        <v>5</v>
      </c>
      <c r="H18" s="27">
        <v>2</v>
      </c>
      <c r="I18" s="27">
        <v>3</v>
      </c>
      <c r="J18" s="27">
        <v>2</v>
      </c>
      <c r="K18" s="27">
        <v>0</v>
      </c>
      <c r="L18" s="27">
        <v>6</v>
      </c>
      <c r="M18" s="27">
        <v>4</v>
      </c>
      <c r="N18" s="27">
        <v>3</v>
      </c>
      <c r="O18" s="27"/>
      <c r="P18" s="28">
        <f t="shared" ref="P18" si="13">C18+G18+K18</f>
        <v>6</v>
      </c>
      <c r="Q18" s="28">
        <f t="shared" ref="Q18" si="14">D18+H18+L18</f>
        <v>10</v>
      </c>
      <c r="R18" s="28">
        <f t="shared" ref="R18" si="15">E18+I18+M18</f>
        <v>11</v>
      </c>
      <c r="S18" s="28">
        <f t="shared" ref="S18" si="16">F18+J18+N18</f>
        <v>7</v>
      </c>
      <c r="T18" s="18">
        <f t="shared" ref="T18" si="17">SUM(P18:S18)</f>
        <v>34</v>
      </c>
      <c r="U18" s="1"/>
      <c r="V18" s="1"/>
    </row>
    <row r="19" spans="1:22" s="22" customFormat="1" ht="12" customHeight="1" x14ac:dyDescent="0.2">
      <c r="A19" s="1"/>
      <c r="B19" s="26" t="s">
        <v>28</v>
      </c>
      <c r="C19" s="27">
        <v>1</v>
      </c>
      <c r="D19" s="27">
        <v>4</v>
      </c>
      <c r="E19" s="27">
        <v>1</v>
      </c>
      <c r="F19" s="27">
        <v>6</v>
      </c>
      <c r="G19" s="27">
        <v>7</v>
      </c>
      <c r="H19" s="27">
        <v>2</v>
      </c>
      <c r="I19" s="27">
        <v>3</v>
      </c>
      <c r="J19" s="27">
        <v>5</v>
      </c>
      <c r="K19" s="27">
        <v>3</v>
      </c>
      <c r="L19" s="27">
        <v>4</v>
      </c>
      <c r="M19" s="27">
        <v>5</v>
      </c>
      <c r="N19" s="27">
        <v>9</v>
      </c>
      <c r="O19" s="27"/>
      <c r="P19" s="28">
        <f t="shared" ref="P19:P24" si="18">C19+G19+K19</f>
        <v>11</v>
      </c>
      <c r="Q19" s="28">
        <f t="shared" ref="Q19:Q24" si="19">D19+H19+L19</f>
        <v>10</v>
      </c>
      <c r="R19" s="28">
        <f t="shared" ref="R19:R24" si="20">E19+I19+M19</f>
        <v>9</v>
      </c>
      <c r="S19" s="28">
        <f t="shared" ref="S19:S24" si="21">F19+J19+N19</f>
        <v>20</v>
      </c>
      <c r="T19" s="18">
        <f t="shared" ref="T19:T24" si="22">SUM(P19:S19)</f>
        <v>50</v>
      </c>
      <c r="U19" s="1"/>
      <c r="V19" s="1"/>
    </row>
    <row r="20" spans="1:22" s="22" customFormat="1" ht="12" customHeight="1" x14ac:dyDescent="0.2">
      <c r="A20" s="1"/>
      <c r="B20" s="26" t="s">
        <v>29</v>
      </c>
      <c r="C20" s="27">
        <v>3</v>
      </c>
      <c r="D20" s="27">
        <v>3</v>
      </c>
      <c r="E20" s="27">
        <v>11</v>
      </c>
      <c r="F20" s="27">
        <v>8</v>
      </c>
      <c r="G20" s="27">
        <v>6</v>
      </c>
      <c r="H20" s="27">
        <v>5</v>
      </c>
      <c r="I20" s="27">
        <v>10</v>
      </c>
      <c r="J20" s="27">
        <v>12</v>
      </c>
      <c r="K20" s="27">
        <v>10</v>
      </c>
      <c r="L20" s="27">
        <v>9</v>
      </c>
      <c r="M20" s="27">
        <v>29</v>
      </c>
      <c r="N20" s="27">
        <v>23</v>
      </c>
      <c r="O20" s="27"/>
      <c r="P20" s="28">
        <f t="shared" si="18"/>
        <v>19</v>
      </c>
      <c r="Q20" s="28">
        <f t="shared" si="19"/>
        <v>17</v>
      </c>
      <c r="R20" s="28">
        <f t="shared" si="20"/>
        <v>50</v>
      </c>
      <c r="S20" s="28">
        <f t="shared" si="21"/>
        <v>43</v>
      </c>
      <c r="T20" s="18">
        <f t="shared" si="22"/>
        <v>129</v>
      </c>
      <c r="U20" s="1"/>
      <c r="V20" s="1"/>
    </row>
    <row r="21" spans="1:22" s="22" customFormat="1" ht="12" customHeight="1" x14ac:dyDescent="0.2">
      <c r="A21" s="1"/>
      <c r="B21" s="26" t="s">
        <v>30</v>
      </c>
      <c r="C21" s="27">
        <v>1</v>
      </c>
      <c r="D21" s="27">
        <v>5</v>
      </c>
      <c r="E21" s="27">
        <v>9</v>
      </c>
      <c r="F21" s="27">
        <v>9</v>
      </c>
      <c r="G21" s="27">
        <v>6</v>
      </c>
      <c r="H21" s="27">
        <v>5</v>
      </c>
      <c r="I21" s="27">
        <v>9</v>
      </c>
      <c r="J21" s="27">
        <v>8</v>
      </c>
      <c r="K21" s="27">
        <v>13</v>
      </c>
      <c r="L21" s="27">
        <v>7</v>
      </c>
      <c r="M21" s="27">
        <v>12</v>
      </c>
      <c r="N21" s="27">
        <v>8</v>
      </c>
      <c r="O21" s="27"/>
      <c r="P21" s="28">
        <f t="shared" si="18"/>
        <v>20</v>
      </c>
      <c r="Q21" s="28">
        <f t="shared" si="19"/>
        <v>17</v>
      </c>
      <c r="R21" s="28">
        <f t="shared" si="20"/>
        <v>30</v>
      </c>
      <c r="S21" s="28">
        <f t="shared" si="21"/>
        <v>25</v>
      </c>
      <c r="T21" s="18">
        <f t="shared" si="22"/>
        <v>92</v>
      </c>
      <c r="U21" s="1"/>
      <c r="V21" s="1"/>
    </row>
    <row r="22" spans="1:22" s="22" customFormat="1" ht="12" customHeight="1" x14ac:dyDescent="0.2">
      <c r="A22" s="1"/>
      <c r="B22" s="26" t="s">
        <v>31</v>
      </c>
      <c r="C22" s="27">
        <v>6</v>
      </c>
      <c r="D22" s="27">
        <v>7</v>
      </c>
      <c r="E22" s="27">
        <v>3</v>
      </c>
      <c r="F22" s="27">
        <v>8</v>
      </c>
      <c r="G22" s="27">
        <v>6</v>
      </c>
      <c r="H22" s="27">
        <v>10</v>
      </c>
      <c r="I22" s="27">
        <v>8</v>
      </c>
      <c r="J22" s="27">
        <v>8</v>
      </c>
      <c r="K22" s="27">
        <v>5</v>
      </c>
      <c r="L22" s="27">
        <v>15</v>
      </c>
      <c r="M22" s="27">
        <v>10</v>
      </c>
      <c r="N22" s="27">
        <v>9</v>
      </c>
      <c r="O22" s="27"/>
      <c r="P22" s="28">
        <f t="shared" si="18"/>
        <v>17</v>
      </c>
      <c r="Q22" s="28">
        <f t="shared" si="19"/>
        <v>32</v>
      </c>
      <c r="R22" s="28">
        <f t="shared" si="20"/>
        <v>21</v>
      </c>
      <c r="S22" s="28">
        <f t="shared" si="21"/>
        <v>25</v>
      </c>
      <c r="T22" s="18">
        <f t="shared" si="22"/>
        <v>95</v>
      </c>
      <c r="U22" s="1"/>
      <c r="V22" s="1"/>
    </row>
    <row r="23" spans="1:22" s="22" customFormat="1" ht="12" customHeight="1" x14ac:dyDescent="0.2">
      <c r="A23" s="1"/>
      <c r="B23" s="26" t="s">
        <v>32</v>
      </c>
      <c r="C23" s="27">
        <v>3</v>
      </c>
      <c r="D23" s="27">
        <v>3</v>
      </c>
      <c r="E23" s="27">
        <v>3</v>
      </c>
      <c r="F23" s="27">
        <v>4</v>
      </c>
      <c r="G23" s="27">
        <v>5</v>
      </c>
      <c r="H23" s="27">
        <v>9</v>
      </c>
      <c r="I23" s="27">
        <v>8</v>
      </c>
      <c r="J23" s="27">
        <v>11</v>
      </c>
      <c r="K23" s="27">
        <v>8</v>
      </c>
      <c r="L23" s="27">
        <v>8</v>
      </c>
      <c r="M23" s="27">
        <v>10</v>
      </c>
      <c r="N23" s="27">
        <v>12</v>
      </c>
      <c r="O23" s="27"/>
      <c r="P23" s="28">
        <f t="shared" si="18"/>
        <v>16</v>
      </c>
      <c r="Q23" s="28">
        <f t="shared" si="19"/>
        <v>20</v>
      </c>
      <c r="R23" s="28">
        <f t="shared" si="20"/>
        <v>21</v>
      </c>
      <c r="S23" s="28">
        <f t="shared" si="21"/>
        <v>27</v>
      </c>
      <c r="T23" s="18">
        <f t="shared" si="22"/>
        <v>84</v>
      </c>
      <c r="U23" s="1"/>
      <c r="V23" s="1"/>
    </row>
    <row r="24" spans="1:22" s="22" customFormat="1" ht="12" customHeight="1" x14ac:dyDescent="0.2">
      <c r="A24" s="1"/>
      <c r="B24" s="26" t="s">
        <v>33</v>
      </c>
      <c r="C24" s="27">
        <v>0</v>
      </c>
      <c r="D24" s="27">
        <v>1</v>
      </c>
      <c r="E24" s="27">
        <v>1</v>
      </c>
      <c r="F24" s="27">
        <v>0</v>
      </c>
      <c r="G24" s="27">
        <v>1</v>
      </c>
      <c r="H24" s="27">
        <v>1</v>
      </c>
      <c r="I24" s="27">
        <v>1</v>
      </c>
      <c r="J24" s="27">
        <v>3</v>
      </c>
      <c r="K24" s="27">
        <v>3</v>
      </c>
      <c r="L24" s="27">
        <v>4</v>
      </c>
      <c r="M24" s="27">
        <v>0</v>
      </c>
      <c r="N24" s="27">
        <v>1</v>
      </c>
      <c r="O24" s="27"/>
      <c r="P24" s="28">
        <f t="shared" si="18"/>
        <v>4</v>
      </c>
      <c r="Q24" s="28">
        <f t="shared" si="19"/>
        <v>6</v>
      </c>
      <c r="R24" s="28">
        <f t="shared" si="20"/>
        <v>2</v>
      </c>
      <c r="S24" s="28">
        <f t="shared" si="21"/>
        <v>4</v>
      </c>
      <c r="T24" s="18">
        <f t="shared" si="22"/>
        <v>16</v>
      </c>
      <c r="U24" s="1"/>
      <c r="V24" s="1"/>
    </row>
    <row r="25" spans="1:22" s="22" customFormat="1" ht="6" customHeight="1" x14ac:dyDescent="0.2">
      <c r="A25" s="1"/>
      <c r="B25" s="2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0"/>
      <c r="R25" s="20"/>
      <c r="S25" s="20"/>
      <c r="T25" s="21"/>
      <c r="U25" s="1"/>
      <c r="V25" s="1"/>
    </row>
    <row r="26" spans="1:22" ht="12" customHeight="1" x14ac:dyDescent="0.2">
      <c r="B26" s="25" t="s">
        <v>34</v>
      </c>
      <c r="C26" s="17">
        <f t="shared" ref="C26:N26" si="23">SUM(C27:C34)</f>
        <v>60</v>
      </c>
      <c r="D26" s="17">
        <f t="shared" si="23"/>
        <v>35</v>
      </c>
      <c r="E26" s="17">
        <f t="shared" si="23"/>
        <v>83</v>
      </c>
      <c r="F26" s="17">
        <f t="shared" si="23"/>
        <v>35</v>
      </c>
      <c r="G26" s="17">
        <f t="shared" si="23"/>
        <v>103</v>
      </c>
      <c r="H26" s="17">
        <f t="shared" si="23"/>
        <v>83</v>
      </c>
      <c r="I26" s="17">
        <f t="shared" si="23"/>
        <v>102</v>
      </c>
      <c r="J26" s="17">
        <f t="shared" si="23"/>
        <v>49</v>
      </c>
      <c r="K26" s="17">
        <f t="shared" si="23"/>
        <v>110</v>
      </c>
      <c r="L26" s="17">
        <f t="shared" si="23"/>
        <v>88</v>
      </c>
      <c r="M26" s="17">
        <f t="shared" si="23"/>
        <v>113</v>
      </c>
      <c r="N26" s="17">
        <f t="shared" si="23"/>
        <v>82</v>
      </c>
      <c r="O26" s="17"/>
      <c r="P26" s="17">
        <f>SUM(P27:P34)</f>
        <v>273</v>
      </c>
      <c r="Q26" s="17">
        <f>SUM(Q27:Q34)</f>
        <v>206</v>
      </c>
      <c r="R26" s="17">
        <f>SUM(R27:R34)</f>
        <v>298</v>
      </c>
      <c r="S26" s="17">
        <f>SUM(S27:S34)</f>
        <v>166</v>
      </c>
      <c r="T26" s="18">
        <f>SUM(P26:S26)</f>
        <v>943</v>
      </c>
      <c r="U26" s="1"/>
    </row>
    <row r="27" spans="1:22" ht="12" customHeight="1" x14ac:dyDescent="0.2">
      <c r="B27" s="26" t="s">
        <v>35</v>
      </c>
      <c r="C27" s="27">
        <v>47</v>
      </c>
      <c r="D27" s="27">
        <v>27</v>
      </c>
      <c r="E27" s="27">
        <v>42</v>
      </c>
      <c r="F27" s="27">
        <v>22</v>
      </c>
      <c r="G27" s="27">
        <v>76</v>
      </c>
      <c r="H27" s="27">
        <v>74</v>
      </c>
      <c r="I27" s="27">
        <v>61</v>
      </c>
      <c r="J27" s="27">
        <v>37</v>
      </c>
      <c r="K27" s="27">
        <v>82</v>
      </c>
      <c r="L27" s="27">
        <v>67</v>
      </c>
      <c r="M27" s="27">
        <v>81</v>
      </c>
      <c r="N27" s="27">
        <v>54</v>
      </c>
      <c r="O27" s="27"/>
      <c r="P27" s="28">
        <f t="shared" ref="P27:P33" si="24">C27+G27+K27</f>
        <v>205</v>
      </c>
      <c r="Q27" s="28">
        <f t="shared" ref="Q27:Q33" si="25">D27+H27+L27</f>
        <v>168</v>
      </c>
      <c r="R27" s="28">
        <f t="shared" ref="R27:R33" si="26">E27+I27+M27</f>
        <v>184</v>
      </c>
      <c r="S27" s="28">
        <f t="shared" ref="S27:S33" si="27">F27+J27+N27</f>
        <v>113</v>
      </c>
      <c r="T27" s="18">
        <f t="shared" ref="T27:T33" si="28">SUM(P27:S27)</f>
        <v>670</v>
      </c>
      <c r="U27" s="1"/>
    </row>
    <row r="28" spans="1:22" ht="12" customHeight="1" x14ac:dyDescent="0.2">
      <c r="B28" s="26" t="s">
        <v>36</v>
      </c>
      <c r="C28" s="27">
        <v>0</v>
      </c>
      <c r="D28" s="27">
        <v>0</v>
      </c>
      <c r="E28" s="27">
        <v>0</v>
      </c>
      <c r="F28" s="27">
        <v>0</v>
      </c>
      <c r="G28" s="27">
        <v>1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1</v>
      </c>
      <c r="O28" s="27"/>
      <c r="P28" s="28">
        <f t="shared" si="24"/>
        <v>1</v>
      </c>
      <c r="Q28" s="28">
        <f t="shared" si="25"/>
        <v>0</v>
      </c>
      <c r="R28" s="28">
        <f t="shared" si="26"/>
        <v>0</v>
      </c>
      <c r="S28" s="28">
        <f t="shared" si="27"/>
        <v>1</v>
      </c>
      <c r="T28" s="18">
        <f t="shared" si="28"/>
        <v>2</v>
      </c>
      <c r="U28" s="1"/>
    </row>
    <row r="29" spans="1:22" ht="12" customHeight="1" x14ac:dyDescent="0.2">
      <c r="B29" s="26" t="s">
        <v>37</v>
      </c>
      <c r="C29" s="27">
        <v>1</v>
      </c>
      <c r="D29" s="27">
        <v>3</v>
      </c>
      <c r="E29" s="27">
        <v>5</v>
      </c>
      <c r="F29" s="27">
        <v>3</v>
      </c>
      <c r="G29" s="27">
        <v>4</v>
      </c>
      <c r="H29" s="27">
        <v>3</v>
      </c>
      <c r="I29" s="27">
        <v>3</v>
      </c>
      <c r="J29" s="27">
        <v>2</v>
      </c>
      <c r="K29" s="27">
        <v>3</v>
      </c>
      <c r="L29" s="27">
        <v>7</v>
      </c>
      <c r="M29" s="27">
        <v>4</v>
      </c>
      <c r="N29" s="27">
        <v>13</v>
      </c>
      <c r="O29" s="27"/>
      <c r="P29" s="28">
        <f t="shared" si="24"/>
        <v>8</v>
      </c>
      <c r="Q29" s="28">
        <f t="shared" si="25"/>
        <v>13</v>
      </c>
      <c r="R29" s="28">
        <f t="shared" si="26"/>
        <v>12</v>
      </c>
      <c r="S29" s="28">
        <f t="shared" si="27"/>
        <v>18</v>
      </c>
      <c r="T29" s="18">
        <f t="shared" si="28"/>
        <v>51</v>
      </c>
      <c r="U29" s="1"/>
    </row>
    <row r="30" spans="1:22" ht="12" customHeight="1" x14ac:dyDescent="0.2">
      <c r="B30" s="26" t="s">
        <v>38</v>
      </c>
      <c r="C30" s="27">
        <v>12</v>
      </c>
      <c r="D30" s="27">
        <v>5</v>
      </c>
      <c r="E30" s="27">
        <v>36</v>
      </c>
      <c r="F30" s="27">
        <v>10</v>
      </c>
      <c r="G30" s="27">
        <v>22</v>
      </c>
      <c r="H30" s="27">
        <v>6</v>
      </c>
      <c r="I30" s="27">
        <v>38</v>
      </c>
      <c r="J30" s="27">
        <v>9</v>
      </c>
      <c r="K30" s="27">
        <v>24</v>
      </c>
      <c r="L30" s="27">
        <v>14</v>
      </c>
      <c r="M30" s="27">
        <v>27</v>
      </c>
      <c r="N30" s="27">
        <v>12</v>
      </c>
      <c r="O30" s="27"/>
      <c r="P30" s="28">
        <f t="shared" si="24"/>
        <v>58</v>
      </c>
      <c r="Q30" s="28">
        <f t="shared" si="25"/>
        <v>25</v>
      </c>
      <c r="R30" s="28">
        <f t="shared" si="26"/>
        <v>101</v>
      </c>
      <c r="S30" s="28">
        <f t="shared" si="27"/>
        <v>31</v>
      </c>
      <c r="T30" s="18">
        <f t="shared" si="28"/>
        <v>215</v>
      </c>
      <c r="U30" s="1"/>
    </row>
    <row r="31" spans="1:22" ht="12" customHeight="1" x14ac:dyDescent="0.2">
      <c r="B31" s="26" t="s">
        <v>39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1</v>
      </c>
      <c r="N31" s="27">
        <v>0</v>
      </c>
      <c r="O31" s="27"/>
      <c r="P31" s="28">
        <f t="shared" si="24"/>
        <v>1</v>
      </c>
      <c r="Q31" s="28">
        <f t="shared" si="25"/>
        <v>0</v>
      </c>
      <c r="R31" s="28">
        <f t="shared" si="26"/>
        <v>1</v>
      </c>
      <c r="S31" s="28">
        <f t="shared" si="27"/>
        <v>0</v>
      </c>
      <c r="T31" s="18">
        <f t="shared" si="28"/>
        <v>2</v>
      </c>
      <c r="U31" s="1"/>
    </row>
    <row r="32" spans="1:22" ht="12" customHeight="1" x14ac:dyDescent="0.2">
      <c r="B32" s="26" t="s">
        <v>40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0</v>
      </c>
      <c r="M32" s="27">
        <v>0</v>
      </c>
      <c r="N32" s="27">
        <v>1</v>
      </c>
      <c r="O32" s="27"/>
      <c r="P32" s="28">
        <f t="shared" si="24"/>
        <v>0</v>
      </c>
      <c r="Q32" s="28">
        <f t="shared" si="25"/>
        <v>0</v>
      </c>
      <c r="R32" s="28">
        <f t="shared" si="26"/>
        <v>0</v>
      </c>
      <c r="S32" s="28">
        <f t="shared" si="27"/>
        <v>2</v>
      </c>
      <c r="T32" s="18">
        <f t="shared" si="28"/>
        <v>2</v>
      </c>
      <c r="U32" s="1"/>
    </row>
    <row r="33" spans="1:22" ht="12" customHeight="1" x14ac:dyDescent="0.2">
      <c r="B33" s="26" t="s">
        <v>41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1</v>
      </c>
      <c r="O33" s="27"/>
      <c r="P33" s="28">
        <f t="shared" si="24"/>
        <v>0</v>
      </c>
      <c r="Q33" s="28">
        <f t="shared" si="25"/>
        <v>0</v>
      </c>
      <c r="R33" s="28">
        <f t="shared" si="26"/>
        <v>0</v>
      </c>
      <c r="S33" s="28">
        <f t="shared" si="27"/>
        <v>1</v>
      </c>
      <c r="T33" s="18">
        <f t="shared" si="28"/>
        <v>1</v>
      </c>
      <c r="U33" s="1"/>
    </row>
    <row r="34" spans="1:22" ht="6" customHeight="1" x14ac:dyDescent="0.2">
      <c r="B34" s="2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0"/>
      <c r="R34" s="20"/>
      <c r="S34" s="20"/>
      <c r="T34" s="21"/>
      <c r="U34" s="1"/>
    </row>
    <row r="35" spans="1:22" ht="12" customHeight="1" x14ac:dyDescent="0.2">
      <c r="B35" s="25" t="s">
        <v>42</v>
      </c>
      <c r="C35" s="17">
        <f t="shared" ref="C35:N35" si="29">SUM(C36:C46)</f>
        <v>83</v>
      </c>
      <c r="D35" s="17">
        <f t="shared" si="29"/>
        <v>130</v>
      </c>
      <c r="E35" s="17">
        <f t="shared" si="29"/>
        <v>141</v>
      </c>
      <c r="F35" s="17">
        <f t="shared" si="29"/>
        <v>132</v>
      </c>
      <c r="G35" s="17">
        <f t="shared" si="29"/>
        <v>134</v>
      </c>
      <c r="H35" s="17">
        <f t="shared" si="29"/>
        <v>185</v>
      </c>
      <c r="I35" s="17">
        <f t="shared" si="29"/>
        <v>145</v>
      </c>
      <c r="J35" s="17">
        <f t="shared" si="29"/>
        <v>158</v>
      </c>
      <c r="K35" s="17">
        <f t="shared" si="29"/>
        <v>153</v>
      </c>
      <c r="L35" s="17">
        <f t="shared" si="29"/>
        <v>266</v>
      </c>
      <c r="M35" s="17">
        <f t="shared" si="29"/>
        <v>234</v>
      </c>
      <c r="N35" s="17">
        <f t="shared" si="29"/>
        <v>217</v>
      </c>
      <c r="O35" s="17"/>
      <c r="P35" s="17">
        <f>SUM(P36:P46)</f>
        <v>370</v>
      </c>
      <c r="Q35" s="17">
        <f>SUM(Q36:Q46)</f>
        <v>581</v>
      </c>
      <c r="R35" s="17">
        <f>SUM(R36:R46)</f>
        <v>520</v>
      </c>
      <c r="S35" s="17">
        <f>SUM(S36:S46)</f>
        <v>507</v>
      </c>
      <c r="T35" s="18">
        <f>SUM(P35:S35)</f>
        <v>1978</v>
      </c>
      <c r="U35" s="1"/>
    </row>
    <row r="36" spans="1:22" ht="12" customHeight="1" x14ac:dyDescent="0.2">
      <c r="B36" s="26" t="s">
        <v>43</v>
      </c>
      <c r="C36" s="27">
        <v>6</v>
      </c>
      <c r="D36" s="27">
        <v>8</v>
      </c>
      <c r="E36" s="27">
        <v>7</v>
      </c>
      <c r="F36" s="27">
        <v>3</v>
      </c>
      <c r="G36" s="27">
        <v>6</v>
      </c>
      <c r="H36" s="27">
        <v>4</v>
      </c>
      <c r="I36" s="27">
        <v>4</v>
      </c>
      <c r="J36" s="27">
        <v>6</v>
      </c>
      <c r="K36" s="27">
        <v>6</v>
      </c>
      <c r="L36" s="27">
        <v>7</v>
      </c>
      <c r="M36" s="27">
        <v>7</v>
      </c>
      <c r="N36" s="27">
        <v>9</v>
      </c>
      <c r="O36" s="27"/>
      <c r="P36" s="28">
        <f t="shared" ref="P36" si="30">C36+G36+K36</f>
        <v>18</v>
      </c>
      <c r="Q36" s="28">
        <f t="shared" ref="Q36" si="31">D36+H36+L36</f>
        <v>19</v>
      </c>
      <c r="R36" s="28">
        <f t="shared" ref="R36" si="32">E36+I36+M36</f>
        <v>18</v>
      </c>
      <c r="S36" s="28">
        <f t="shared" ref="S36" si="33">F36+J36+N36</f>
        <v>18</v>
      </c>
      <c r="T36" s="18">
        <f t="shared" ref="T36" si="34">SUM(P36:S36)</f>
        <v>73</v>
      </c>
      <c r="U36" s="1"/>
    </row>
    <row r="37" spans="1:22" ht="12" customHeight="1" x14ac:dyDescent="0.2">
      <c r="B37" s="26" t="s">
        <v>44</v>
      </c>
      <c r="C37" s="27">
        <v>6</v>
      </c>
      <c r="D37" s="27">
        <v>6</v>
      </c>
      <c r="E37" s="27">
        <v>7</v>
      </c>
      <c r="F37" s="27">
        <v>10</v>
      </c>
      <c r="G37" s="27">
        <v>5</v>
      </c>
      <c r="H37" s="27">
        <v>8</v>
      </c>
      <c r="I37" s="27">
        <v>15</v>
      </c>
      <c r="J37" s="27">
        <v>7</v>
      </c>
      <c r="K37" s="27">
        <v>6</v>
      </c>
      <c r="L37" s="27">
        <v>15</v>
      </c>
      <c r="M37" s="27">
        <v>17</v>
      </c>
      <c r="N37" s="27">
        <v>7</v>
      </c>
      <c r="O37" s="27"/>
      <c r="P37" s="28">
        <f t="shared" ref="P37:P45" si="35">C37+G37+K37</f>
        <v>17</v>
      </c>
      <c r="Q37" s="28">
        <f t="shared" ref="Q37:Q45" si="36">D37+H37+L37</f>
        <v>29</v>
      </c>
      <c r="R37" s="28">
        <f t="shared" ref="R37:R45" si="37">E37+I37+M37</f>
        <v>39</v>
      </c>
      <c r="S37" s="28">
        <f t="shared" ref="S37:S45" si="38">F37+J37+N37</f>
        <v>24</v>
      </c>
      <c r="T37" s="18">
        <f t="shared" ref="T37:T45" si="39">SUM(P37:S37)</f>
        <v>109</v>
      </c>
      <c r="U37" s="1"/>
    </row>
    <row r="38" spans="1:22" ht="12" customHeight="1" x14ac:dyDescent="0.2">
      <c r="B38" s="26" t="s">
        <v>45</v>
      </c>
      <c r="C38" s="27">
        <v>0</v>
      </c>
      <c r="D38" s="27">
        <v>5</v>
      </c>
      <c r="E38" s="27">
        <v>6</v>
      </c>
      <c r="F38" s="27">
        <v>4</v>
      </c>
      <c r="G38" s="27">
        <v>6</v>
      </c>
      <c r="H38" s="27">
        <v>13</v>
      </c>
      <c r="I38" s="27">
        <v>3</v>
      </c>
      <c r="J38" s="27">
        <v>13</v>
      </c>
      <c r="K38" s="27">
        <v>0</v>
      </c>
      <c r="L38" s="27">
        <v>11</v>
      </c>
      <c r="M38" s="27">
        <v>10</v>
      </c>
      <c r="N38" s="27">
        <v>5</v>
      </c>
      <c r="O38" s="27"/>
      <c r="P38" s="28">
        <f t="shared" si="35"/>
        <v>6</v>
      </c>
      <c r="Q38" s="28">
        <f t="shared" si="36"/>
        <v>29</v>
      </c>
      <c r="R38" s="28">
        <f t="shared" si="37"/>
        <v>19</v>
      </c>
      <c r="S38" s="28">
        <f t="shared" si="38"/>
        <v>22</v>
      </c>
      <c r="T38" s="18">
        <f t="shared" si="39"/>
        <v>76</v>
      </c>
      <c r="U38" s="1"/>
    </row>
    <row r="39" spans="1:22" ht="12" customHeight="1" x14ac:dyDescent="0.2">
      <c r="B39" s="26" t="s">
        <v>46</v>
      </c>
      <c r="C39" s="27">
        <v>2</v>
      </c>
      <c r="D39" s="27">
        <v>3</v>
      </c>
      <c r="E39" s="27">
        <v>5</v>
      </c>
      <c r="F39" s="27">
        <v>0</v>
      </c>
      <c r="G39" s="27">
        <v>4</v>
      </c>
      <c r="H39" s="27">
        <v>3</v>
      </c>
      <c r="I39" s="27">
        <v>5</v>
      </c>
      <c r="J39" s="27">
        <v>5</v>
      </c>
      <c r="K39" s="27">
        <v>3</v>
      </c>
      <c r="L39" s="27">
        <v>7</v>
      </c>
      <c r="M39" s="27">
        <v>7</v>
      </c>
      <c r="N39" s="27">
        <v>4</v>
      </c>
      <c r="O39" s="27"/>
      <c r="P39" s="28">
        <f t="shared" si="35"/>
        <v>9</v>
      </c>
      <c r="Q39" s="28">
        <f t="shared" si="36"/>
        <v>13</v>
      </c>
      <c r="R39" s="28">
        <f t="shared" si="37"/>
        <v>17</v>
      </c>
      <c r="S39" s="28">
        <f t="shared" si="38"/>
        <v>9</v>
      </c>
      <c r="T39" s="18">
        <f t="shared" si="39"/>
        <v>48</v>
      </c>
      <c r="U39" s="1"/>
    </row>
    <row r="40" spans="1:22" ht="12" customHeight="1" x14ac:dyDescent="0.2">
      <c r="B40" s="26" t="s">
        <v>47</v>
      </c>
      <c r="C40" s="27">
        <v>39</v>
      </c>
      <c r="D40" s="27">
        <v>58</v>
      </c>
      <c r="E40" s="27">
        <v>67</v>
      </c>
      <c r="F40" s="27">
        <v>67</v>
      </c>
      <c r="G40" s="27">
        <v>71</v>
      </c>
      <c r="H40" s="27">
        <v>102</v>
      </c>
      <c r="I40" s="27">
        <v>66</v>
      </c>
      <c r="J40" s="27">
        <v>82</v>
      </c>
      <c r="K40" s="27">
        <v>93</v>
      </c>
      <c r="L40" s="27">
        <v>145</v>
      </c>
      <c r="M40" s="27">
        <v>90</v>
      </c>
      <c r="N40" s="27">
        <v>119</v>
      </c>
      <c r="O40" s="27"/>
      <c r="P40" s="28">
        <f t="shared" si="35"/>
        <v>203</v>
      </c>
      <c r="Q40" s="28">
        <f t="shared" si="36"/>
        <v>305</v>
      </c>
      <c r="R40" s="28">
        <f t="shared" si="37"/>
        <v>223</v>
      </c>
      <c r="S40" s="28">
        <f t="shared" si="38"/>
        <v>268</v>
      </c>
      <c r="T40" s="18">
        <f t="shared" si="39"/>
        <v>999</v>
      </c>
      <c r="U40" s="1"/>
    </row>
    <row r="41" spans="1:22" ht="12" customHeight="1" x14ac:dyDescent="0.2">
      <c r="B41" s="26" t="s">
        <v>48</v>
      </c>
      <c r="C41" s="27">
        <v>13</v>
      </c>
      <c r="D41" s="27">
        <v>11</v>
      </c>
      <c r="E41" s="27">
        <v>12</v>
      </c>
      <c r="F41" s="27">
        <v>13</v>
      </c>
      <c r="G41" s="27">
        <v>10</v>
      </c>
      <c r="H41" s="27">
        <v>15</v>
      </c>
      <c r="I41" s="27">
        <v>16</v>
      </c>
      <c r="J41" s="27">
        <v>9</v>
      </c>
      <c r="K41" s="27">
        <v>18</v>
      </c>
      <c r="L41" s="27">
        <v>18</v>
      </c>
      <c r="M41" s="27">
        <v>34</v>
      </c>
      <c r="N41" s="27">
        <v>17</v>
      </c>
      <c r="O41" s="27"/>
      <c r="P41" s="28">
        <f t="shared" si="35"/>
        <v>41</v>
      </c>
      <c r="Q41" s="28">
        <f t="shared" si="36"/>
        <v>44</v>
      </c>
      <c r="R41" s="28">
        <f t="shared" si="37"/>
        <v>62</v>
      </c>
      <c r="S41" s="28">
        <f t="shared" si="38"/>
        <v>39</v>
      </c>
      <c r="T41" s="18">
        <f t="shared" si="39"/>
        <v>186</v>
      </c>
      <c r="U41" s="1"/>
    </row>
    <row r="42" spans="1:22" ht="12" customHeight="1" x14ac:dyDescent="0.2">
      <c r="B42" s="26" t="s">
        <v>49</v>
      </c>
      <c r="C42" s="27">
        <v>0</v>
      </c>
      <c r="D42" s="27">
        <v>0</v>
      </c>
      <c r="E42" s="27">
        <v>1</v>
      </c>
      <c r="F42" s="27">
        <v>1</v>
      </c>
      <c r="G42" s="27">
        <v>1</v>
      </c>
      <c r="H42" s="27">
        <v>2</v>
      </c>
      <c r="I42" s="27">
        <v>0</v>
      </c>
      <c r="J42" s="27">
        <v>0</v>
      </c>
      <c r="K42" s="27">
        <v>1</v>
      </c>
      <c r="L42" s="27">
        <v>5</v>
      </c>
      <c r="M42" s="27">
        <v>1</v>
      </c>
      <c r="N42" s="27">
        <v>2</v>
      </c>
      <c r="O42" s="27"/>
      <c r="P42" s="28">
        <f t="shared" si="35"/>
        <v>2</v>
      </c>
      <c r="Q42" s="28">
        <f t="shared" si="36"/>
        <v>7</v>
      </c>
      <c r="R42" s="28">
        <f t="shared" si="37"/>
        <v>2</v>
      </c>
      <c r="S42" s="28">
        <f t="shared" si="38"/>
        <v>3</v>
      </c>
      <c r="T42" s="18">
        <f t="shared" si="39"/>
        <v>14</v>
      </c>
      <c r="U42" s="1"/>
    </row>
    <row r="43" spans="1:22" s="22" customFormat="1" ht="12" customHeight="1" x14ac:dyDescent="0.2">
      <c r="A43" s="1"/>
      <c r="B43" s="26" t="s">
        <v>50</v>
      </c>
      <c r="C43" s="27">
        <v>2</v>
      </c>
      <c r="D43" s="27">
        <v>9</v>
      </c>
      <c r="E43" s="27">
        <v>9</v>
      </c>
      <c r="F43" s="27">
        <v>4</v>
      </c>
      <c r="G43" s="27">
        <v>7</v>
      </c>
      <c r="H43" s="27">
        <v>7</v>
      </c>
      <c r="I43" s="27">
        <v>2</v>
      </c>
      <c r="J43" s="27">
        <v>7</v>
      </c>
      <c r="K43" s="27">
        <v>7</v>
      </c>
      <c r="L43" s="27">
        <v>12</v>
      </c>
      <c r="M43" s="27">
        <v>19</v>
      </c>
      <c r="N43" s="27">
        <v>15</v>
      </c>
      <c r="O43" s="27"/>
      <c r="P43" s="28">
        <f t="shared" si="35"/>
        <v>16</v>
      </c>
      <c r="Q43" s="28">
        <f t="shared" si="36"/>
        <v>28</v>
      </c>
      <c r="R43" s="28">
        <f t="shared" si="37"/>
        <v>30</v>
      </c>
      <c r="S43" s="28">
        <f t="shared" si="38"/>
        <v>26</v>
      </c>
      <c r="T43" s="18">
        <f t="shared" si="39"/>
        <v>100</v>
      </c>
      <c r="U43" s="1"/>
      <c r="V43" s="1"/>
    </row>
    <row r="44" spans="1:22" s="22" customFormat="1" ht="12" customHeight="1" x14ac:dyDescent="0.2">
      <c r="A44" s="1"/>
      <c r="B44" s="26" t="s">
        <v>51</v>
      </c>
      <c r="C44" s="27">
        <v>1</v>
      </c>
      <c r="D44" s="27">
        <v>0</v>
      </c>
      <c r="E44" s="27">
        <v>1</v>
      </c>
      <c r="F44" s="27">
        <v>2</v>
      </c>
      <c r="G44" s="27">
        <v>0</v>
      </c>
      <c r="H44" s="27">
        <v>1</v>
      </c>
      <c r="I44" s="27">
        <v>1</v>
      </c>
      <c r="J44" s="27">
        <v>0</v>
      </c>
      <c r="K44" s="27">
        <v>0</v>
      </c>
      <c r="L44" s="27">
        <v>2</v>
      </c>
      <c r="M44" s="27">
        <v>3</v>
      </c>
      <c r="N44" s="27">
        <v>2</v>
      </c>
      <c r="O44" s="27"/>
      <c r="P44" s="28">
        <f t="shared" si="35"/>
        <v>1</v>
      </c>
      <c r="Q44" s="28">
        <f t="shared" si="36"/>
        <v>3</v>
      </c>
      <c r="R44" s="28">
        <f t="shared" si="37"/>
        <v>5</v>
      </c>
      <c r="S44" s="28">
        <f t="shared" si="38"/>
        <v>4</v>
      </c>
      <c r="T44" s="18">
        <f t="shared" si="39"/>
        <v>13</v>
      </c>
      <c r="U44" s="1"/>
      <c r="V44" s="1"/>
    </row>
    <row r="45" spans="1:22" s="22" customFormat="1" ht="12" customHeight="1" x14ac:dyDescent="0.2">
      <c r="A45" s="1"/>
      <c r="B45" s="26" t="s">
        <v>52</v>
      </c>
      <c r="C45" s="27">
        <v>14</v>
      </c>
      <c r="D45" s="27">
        <v>30</v>
      </c>
      <c r="E45" s="27">
        <v>26</v>
      </c>
      <c r="F45" s="27">
        <v>28</v>
      </c>
      <c r="G45" s="27">
        <v>24</v>
      </c>
      <c r="H45" s="27">
        <v>30</v>
      </c>
      <c r="I45" s="27">
        <v>33</v>
      </c>
      <c r="J45" s="27">
        <v>29</v>
      </c>
      <c r="K45" s="27">
        <v>19</v>
      </c>
      <c r="L45" s="27">
        <v>44</v>
      </c>
      <c r="M45" s="27">
        <v>46</v>
      </c>
      <c r="N45" s="27">
        <v>37</v>
      </c>
      <c r="O45" s="27"/>
      <c r="P45" s="28">
        <f t="shared" si="35"/>
        <v>57</v>
      </c>
      <c r="Q45" s="28">
        <f t="shared" si="36"/>
        <v>104</v>
      </c>
      <c r="R45" s="28">
        <f t="shared" si="37"/>
        <v>105</v>
      </c>
      <c r="S45" s="28">
        <f t="shared" si="38"/>
        <v>94</v>
      </c>
      <c r="T45" s="18">
        <f t="shared" si="39"/>
        <v>360</v>
      </c>
      <c r="U45" s="1"/>
      <c r="V45" s="1"/>
    </row>
    <row r="46" spans="1:22" s="22" customFormat="1" ht="6" customHeight="1" x14ac:dyDescent="0.2">
      <c r="A46" s="1"/>
      <c r="B46" s="13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9"/>
      <c r="Q46" s="29"/>
      <c r="R46" s="29"/>
      <c r="S46" s="29"/>
      <c r="T46" s="30"/>
      <c r="U46" s="1"/>
      <c r="V46" s="1"/>
    </row>
    <row r="47" spans="1:22" s="22" customFormat="1" ht="12" customHeight="1" x14ac:dyDescent="0.2">
      <c r="A47" s="1"/>
      <c r="B47" s="31" t="s">
        <v>53</v>
      </c>
      <c r="C47" s="17">
        <f t="shared" ref="C47:N47" si="40">SUM(C48:C73)</f>
        <v>17</v>
      </c>
      <c r="D47" s="17">
        <f t="shared" si="40"/>
        <v>17</v>
      </c>
      <c r="E47" s="17">
        <f t="shared" si="40"/>
        <v>21</v>
      </c>
      <c r="F47" s="17">
        <f t="shared" si="40"/>
        <v>47</v>
      </c>
      <c r="G47" s="17">
        <f t="shared" si="40"/>
        <v>25</v>
      </c>
      <c r="H47" s="17">
        <f t="shared" si="40"/>
        <v>36</v>
      </c>
      <c r="I47" s="17">
        <f t="shared" si="40"/>
        <v>42</v>
      </c>
      <c r="J47" s="17">
        <f t="shared" si="40"/>
        <v>47</v>
      </c>
      <c r="K47" s="17">
        <f t="shared" si="40"/>
        <v>30</v>
      </c>
      <c r="L47" s="17">
        <f t="shared" si="40"/>
        <v>52</v>
      </c>
      <c r="M47" s="17">
        <f t="shared" si="40"/>
        <v>33</v>
      </c>
      <c r="N47" s="17">
        <f t="shared" si="40"/>
        <v>33</v>
      </c>
      <c r="O47" s="17"/>
      <c r="P47" s="17">
        <f>SUM(P48:P73)</f>
        <v>72</v>
      </c>
      <c r="Q47" s="17">
        <f>SUM(Q48:Q73)</f>
        <v>105</v>
      </c>
      <c r="R47" s="17">
        <f>SUM(R48:R73)</f>
        <v>96</v>
      </c>
      <c r="S47" s="17">
        <f>SUM(S48:S73)</f>
        <v>127</v>
      </c>
      <c r="T47" s="18">
        <f>SUM(P47:S47)</f>
        <v>400</v>
      </c>
      <c r="U47" s="32"/>
      <c r="V47" s="32"/>
    </row>
    <row r="48" spans="1:22" s="22" customFormat="1" ht="12" customHeight="1" x14ac:dyDescent="0.2">
      <c r="A48" s="1"/>
      <c r="B48" s="33" t="s">
        <v>54</v>
      </c>
      <c r="C48" s="27">
        <v>4</v>
      </c>
      <c r="D48" s="27">
        <v>5</v>
      </c>
      <c r="E48" s="27">
        <v>5</v>
      </c>
      <c r="F48" s="27">
        <v>8</v>
      </c>
      <c r="G48" s="27">
        <v>4</v>
      </c>
      <c r="H48" s="27">
        <v>1</v>
      </c>
      <c r="I48" s="27">
        <v>1</v>
      </c>
      <c r="J48" s="27">
        <v>3</v>
      </c>
      <c r="K48" s="27">
        <v>4</v>
      </c>
      <c r="L48" s="27">
        <v>7</v>
      </c>
      <c r="M48" s="27">
        <v>0</v>
      </c>
      <c r="N48" s="27">
        <v>4</v>
      </c>
      <c r="O48" s="27"/>
      <c r="P48" s="28">
        <f t="shared" ref="P48" si="41">C48+G48+K48</f>
        <v>12</v>
      </c>
      <c r="Q48" s="28">
        <f t="shared" ref="Q48" si="42">D48+H48+L48</f>
        <v>13</v>
      </c>
      <c r="R48" s="28">
        <f t="shared" ref="R48" si="43">E48+I48+M48</f>
        <v>6</v>
      </c>
      <c r="S48" s="28">
        <f t="shared" ref="S48" si="44">F48+J48+N48</f>
        <v>15</v>
      </c>
      <c r="T48" s="18">
        <f t="shared" ref="T48" si="45">SUM(P48:S48)</f>
        <v>46</v>
      </c>
      <c r="U48" s="1"/>
      <c r="V48" s="1"/>
    </row>
    <row r="49" spans="1:22" s="22" customFormat="1" ht="12" customHeight="1" x14ac:dyDescent="0.2">
      <c r="A49" s="1"/>
      <c r="B49" s="33" t="s">
        <v>55</v>
      </c>
      <c r="C49" s="27">
        <v>0</v>
      </c>
      <c r="D49" s="27">
        <v>0</v>
      </c>
      <c r="E49" s="27">
        <v>1</v>
      </c>
      <c r="F49" s="27">
        <v>2</v>
      </c>
      <c r="G49" s="27">
        <v>0</v>
      </c>
      <c r="H49" s="27">
        <v>0</v>
      </c>
      <c r="I49" s="27">
        <v>1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/>
      <c r="P49" s="28">
        <f t="shared" ref="P49:P72" si="46">C49+G49+K49</f>
        <v>0</v>
      </c>
      <c r="Q49" s="28">
        <f t="shared" ref="Q49:Q72" si="47">D49+H49+L49</f>
        <v>0</v>
      </c>
      <c r="R49" s="28">
        <f t="shared" ref="R49:R72" si="48">E49+I49+M49</f>
        <v>2</v>
      </c>
      <c r="S49" s="28">
        <f t="shared" ref="S49:S72" si="49">F49+J49+N49</f>
        <v>2</v>
      </c>
      <c r="T49" s="18">
        <f t="shared" ref="T49:T72" si="50">SUM(P49:S49)</f>
        <v>4</v>
      </c>
      <c r="U49" s="1"/>
      <c r="V49" s="1"/>
    </row>
    <row r="50" spans="1:22" s="22" customFormat="1" ht="12" customHeight="1" x14ac:dyDescent="0.2">
      <c r="A50" s="1"/>
      <c r="B50" s="33" t="s">
        <v>57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1</v>
      </c>
      <c r="K50" s="27">
        <v>0</v>
      </c>
      <c r="L50" s="27">
        <v>0</v>
      </c>
      <c r="M50" s="27">
        <v>0</v>
      </c>
      <c r="N50" s="27">
        <v>0</v>
      </c>
      <c r="O50" s="27"/>
      <c r="P50" s="28">
        <f t="shared" si="46"/>
        <v>0</v>
      </c>
      <c r="Q50" s="28">
        <f t="shared" si="47"/>
        <v>0</v>
      </c>
      <c r="R50" s="28">
        <f t="shared" si="48"/>
        <v>0</v>
      </c>
      <c r="S50" s="28">
        <f t="shared" si="49"/>
        <v>1</v>
      </c>
      <c r="T50" s="18">
        <f t="shared" si="50"/>
        <v>1</v>
      </c>
      <c r="U50" s="1"/>
      <c r="V50" s="1"/>
    </row>
    <row r="51" spans="1:22" s="22" customFormat="1" ht="12" customHeight="1" x14ac:dyDescent="0.2">
      <c r="A51" s="1"/>
      <c r="B51" s="33" t="s">
        <v>56</v>
      </c>
      <c r="C51" s="27">
        <v>1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2</v>
      </c>
      <c r="N51" s="27">
        <v>0</v>
      </c>
      <c r="O51" s="27"/>
      <c r="P51" s="28">
        <f t="shared" si="46"/>
        <v>1</v>
      </c>
      <c r="Q51" s="28">
        <f t="shared" si="47"/>
        <v>0</v>
      </c>
      <c r="R51" s="28">
        <f t="shared" si="48"/>
        <v>2</v>
      </c>
      <c r="S51" s="28">
        <f t="shared" si="49"/>
        <v>0</v>
      </c>
      <c r="T51" s="18">
        <f t="shared" si="50"/>
        <v>3</v>
      </c>
      <c r="U51" s="1"/>
      <c r="V51" s="1"/>
    </row>
    <row r="52" spans="1:22" s="22" customFormat="1" ht="12" customHeight="1" x14ac:dyDescent="0.2">
      <c r="A52" s="1"/>
      <c r="B52" s="51" t="s">
        <v>58</v>
      </c>
      <c r="C52" s="27">
        <v>0</v>
      </c>
      <c r="D52" s="27">
        <v>0</v>
      </c>
      <c r="E52" s="27">
        <v>0</v>
      </c>
      <c r="F52" s="27">
        <v>1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/>
      <c r="P52" s="28">
        <f t="shared" si="46"/>
        <v>0</v>
      </c>
      <c r="Q52" s="28">
        <f t="shared" si="47"/>
        <v>1</v>
      </c>
      <c r="R52" s="28">
        <f t="shared" si="48"/>
        <v>0</v>
      </c>
      <c r="S52" s="28">
        <f t="shared" si="49"/>
        <v>1</v>
      </c>
      <c r="T52" s="18">
        <f t="shared" si="50"/>
        <v>2</v>
      </c>
      <c r="U52" s="1"/>
      <c r="V52" s="1"/>
    </row>
    <row r="53" spans="1:22" s="22" customFormat="1" ht="12" customHeight="1" x14ac:dyDescent="0.2">
      <c r="A53" s="1"/>
      <c r="B53" s="51" t="s">
        <v>105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1</v>
      </c>
      <c r="M53" s="27">
        <v>0</v>
      </c>
      <c r="N53" s="27">
        <v>0</v>
      </c>
      <c r="O53" s="27"/>
      <c r="P53" s="28">
        <f t="shared" si="46"/>
        <v>0</v>
      </c>
      <c r="Q53" s="28">
        <f t="shared" si="47"/>
        <v>1</v>
      </c>
      <c r="R53" s="28">
        <f t="shared" si="48"/>
        <v>0</v>
      </c>
      <c r="S53" s="28">
        <f t="shared" si="49"/>
        <v>0</v>
      </c>
      <c r="T53" s="18">
        <f t="shared" si="50"/>
        <v>1</v>
      </c>
      <c r="U53" s="1"/>
      <c r="V53" s="1"/>
    </row>
    <row r="54" spans="1:22" s="22" customFormat="1" ht="12" customHeight="1" x14ac:dyDescent="0.2">
      <c r="A54" s="1"/>
      <c r="B54" s="33" t="s">
        <v>59</v>
      </c>
      <c r="C54" s="27">
        <v>0</v>
      </c>
      <c r="D54" s="27">
        <v>0</v>
      </c>
      <c r="E54" s="27">
        <v>1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1</v>
      </c>
      <c r="M54" s="27">
        <v>1</v>
      </c>
      <c r="N54" s="27">
        <v>1</v>
      </c>
      <c r="O54" s="27"/>
      <c r="P54" s="28">
        <f t="shared" si="46"/>
        <v>0</v>
      </c>
      <c r="Q54" s="28">
        <f t="shared" si="47"/>
        <v>1</v>
      </c>
      <c r="R54" s="28">
        <f t="shared" si="48"/>
        <v>2</v>
      </c>
      <c r="S54" s="28">
        <f t="shared" si="49"/>
        <v>1</v>
      </c>
      <c r="T54" s="18">
        <f t="shared" si="50"/>
        <v>4</v>
      </c>
      <c r="U54" s="1"/>
      <c r="V54" s="1"/>
    </row>
    <row r="55" spans="1:22" s="22" customFormat="1" ht="12" customHeight="1" x14ac:dyDescent="0.2">
      <c r="A55" s="1"/>
      <c r="B55" s="33" t="s">
        <v>60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1</v>
      </c>
      <c r="J55" s="27">
        <v>0</v>
      </c>
      <c r="K55" s="27">
        <v>0</v>
      </c>
      <c r="L55" s="27">
        <v>1</v>
      </c>
      <c r="M55" s="27">
        <v>0</v>
      </c>
      <c r="N55" s="27">
        <v>0</v>
      </c>
      <c r="O55" s="27"/>
      <c r="P55" s="28">
        <f t="shared" si="46"/>
        <v>0</v>
      </c>
      <c r="Q55" s="28">
        <f t="shared" si="47"/>
        <v>1</v>
      </c>
      <c r="R55" s="28">
        <f t="shared" si="48"/>
        <v>1</v>
      </c>
      <c r="S55" s="28">
        <f t="shared" si="49"/>
        <v>0</v>
      </c>
      <c r="T55" s="18">
        <f t="shared" si="50"/>
        <v>2</v>
      </c>
      <c r="U55" s="1"/>
      <c r="V55" s="1"/>
    </row>
    <row r="56" spans="1:22" s="22" customFormat="1" ht="12" customHeight="1" x14ac:dyDescent="0.2">
      <c r="A56" s="1"/>
      <c r="B56" s="33" t="s">
        <v>61</v>
      </c>
      <c r="C56" s="27">
        <v>4</v>
      </c>
      <c r="D56" s="27">
        <v>7</v>
      </c>
      <c r="E56" s="27">
        <v>3</v>
      </c>
      <c r="F56" s="27">
        <v>14</v>
      </c>
      <c r="G56" s="27">
        <v>9</v>
      </c>
      <c r="H56" s="27">
        <v>13</v>
      </c>
      <c r="I56" s="27">
        <v>15</v>
      </c>
      <c r="J56" s="27">
        <v>13</v>
      </c>
      <c r="K56" s="27">
        <v>13</v>
      </c>
      <c r="L56" s="27">
        <v>17</v>
      </c>
      <c r="M56" s="27">
        <v>13</v>
      </c>
      <c r="N56" s="27">
        <v>12</v>
      </c>
      <c r="O56" s="27"/>
      <c r="P56" s="28">
        <f t="shared" si="46"/>
        <v>26</v>
      </c>
      <c r="Q56" s="28">
        <f t="shared" si="47"/>
        <v>37</v>
      </c>
      <c r="R56" s="28">
        <f t="shared" si="48"/>
        <v>31</v>
      </c>
      <c r="S56" s="28">
        <f t="shared" si="49"/>
        <v>39</v>
      </c>
      <c r="T56" s="18">
        <f t="shared" si="50"/>
        <v>133</v>
      </c>
      <c r="U56" s="1"/>
      <c r="V56" s="1"/>
    </row>
    <row r="57" spans="1:22" s="22" customFormat="1" ht="12" customHeight="1" x14ac:dyDescent="0.2">
      <c r="A57" s="1"/>
      <c r="B57" s="33" t="s">
        <v>62</v>
      </c>
      <c r="C57" s="27">
        <v>0</v>
      </c>
      <c r="D57" s="27">
        <v>0</v>
      </c>
      <c r="E57" s="27">
        <v>1</v>
      </c>
      <c r="F57" s="27">
        <v>0</v>
      </c>
      <c r="G57" s="27">
        <v>1</v>
      </c>
      <c r="H57" s="27">
        <v>0</v>
      </c>
      <c r="I57" s="27">
        <v>0</v>
      </c>
      <c r="J57" s="27">
        <v>1</v>
      </c>
      <c r="K57" s="27">
        <v>0</v>
      </c>
      <c r="L57" s="27">
        <v>3</v>
      </c>
      <c r="M57" s="27">
        <v>0</v>
      </c>
      <c r="N57" s="27">
        <v>0</v>
      </c>
      <c r="O57" s="27"/>
      <c r="P57" s="28">
        <f t="shared" si="46"/>
        <v>1</v>
      </c>
      <c r="Q57" s="28">
        <f t="shared" si="47"/>
        <v>3</v>
      </c>
      <c r="R57" s="28">
        <f t="shared" si="48"/>
        <v>1</v>
      </c>
      <c r="S57" s="28">
        <f t="shared" si="49"/>
        <v>1</v>
      </c>
      <c r="T57" s="18">
        <f t="shared" si="50"/>
        <v>6</v>
      </c>
      <c r="U57" s="1"/>
      <c r="V57" s="1"/>
    </row>
    <row r="58" spans="1:22" ht="12" customHeight="1" x14ac:dyDescent="0.2">
      <c r="B58" s="33" t="s">
        <v>63</v>
      </c>
      <c r="C58" s="27">
        <v>4</v>
      </c>
      <c r="D58" s="27">
        <v>2</v>
      </c>
      <c r="E58" s="27">
        <v>3</v>
      </c>
      <c r="F58" s="27">
        <v>11</v>
      </c>
      <c r="G58" s="27">
        <v>5</v>
      </c>
      <c r="H58" s="27">
        <v>5</v>
      </c>
      <c r="I58" s="27">
        <v>9</v>
      </c>
      <c r="J58" s="27">
        <v>10</v>
      </c>
      <c r="K58" s="27">
        <v>3</v>
      </c>
      <c r="L58" s="27">
        <v>7</v>
      </c>
      <c r="M58" s="27">
        <v>10</v>
      </c>
      <c r="N58" s="27">
        <v>8</v>
      </c>
      <c r="O58" s="27"/>
      <c r="P58" s="28">
        <f t="shared" si="46"/>
        <v>12</v>
      </c>
      <c r="Q58" s="28">
        <f t="shared" si="47"/>
        <v>14</v>
      </c>
      <c r="R58" s="28">
        <f t="shared" si="48"/>
        <v>22</v>
      </c>
      <c r="S58" s="28">
        <f t="shared" si="49"/>
        <v>29</v>
      </c>
      <c r="T58" s="18">
        <f t="shared" si="50"/>
        <v>77</v>
      </c>
      <c r="U58" s="1"/>
    </row>
    <row r="59" spans="1:22" ht="12" customHeight="1" x14ac:dyDescent="0.2">
      <c r="B59" s="33" t="s">
        <v>64</v>
      </c>
      <c r="C59" s="27">
        <v>0</v>
      </c>
      <c r="D59" s="27">
        <v>0</v>
      </c>
      <c r="E59" s="27">
        <v>1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1</v>
      </c>
      <c r="M59" s="27">
        <v>0</v>
      </c>
      <c r="N59" s="27">
        <v>0</v>
      </c>
      <c r="O59" s="27"/>
      <c r="P59" s="28">
        <f t="shared" si="46"/>
        <v>0</v>
      </c>
      <c r="Q59" s="28">
        <f t="shared" si="47"/>
        <v>1</v>
      </c>
      <c r="R59" s="28">
        <f t="shared" si="48"/>
        <v>1</v>
      </c>
      <c r="S59" s="28">
        <f t="shared" si="49"/>
        <v>0</v>
      </c>
      <c r="T59" s="18">
        <f t="shared" si="50"/>
        <v>2</v>
      </c>
      <c r="U59" s="1"/>
    </row>
    <row r="60" spans="1:22" ht="12" customHeight="1" x14ac:dyDescent="0.2">
      <c r="B60" s="33" t="s">
        <v>65</v>
      </c>
      <c r="C60" s="27">
        <v>0</v>
      </c>
      <c r="D60" s="27">
        <v>1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1</v>
      </c>
      <c r="K60" s="27">
        <v>0</v>
      </c>
      <c r="L60" s="27">
        <v>1</v>
      </c>
      <c r="M60" s="27">
        <v>0</v>
      </c>
      <c r="N60" s="27">
        <v>1</v>
      </c>
      <c r="O60" s="27"/>
      <c r="P60" s="28">
        <f t="shared" si="46"/>
        <v>0</v>
      </c>
      <c r="Q60" s="28">
        <f t="shared" si="47"/>
        <v>2</v>
      </c>
      <c r="R60" s="28">
        <f t="shared" si="48"/>
        <v>0</v>
      </c>
      <c r="S60" s="28">
        <f t="shared" si="49"/>
        <v>2</v>
      </c>
      <c r="T60" s="18">
        <f t="shared" si="50"/>
        <v>4</v>
      </c>
      <c r="U60" s="1"/>
    </row>
    <row r="61" spans="1:22" ht="12" customHeight="1" x14ac:dyDescent="0.2">
      <c r="B61" s="33" t="s">
        <v>106</v>
      </c>
      <c r="C61" s="27">
        <v>2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/>
      <c r="P61" s="28">
        <f t="shared" si="46"/>
        <v>2</v>
      </c>
      <c r="Q61" s="28">
        <f t="shared" si="47"/>
        <v>0</v>
      </c>
      <c r="R61" s="28">
        <f t="shared" si="48"/>
        <v>0</v>
      </c>
      <c r="S61" s="28">
        <f t="shared" si="49"/>
        <v>0</v>
      </c>
      <c r="T61" s="18">
        <f t="shared" si="50"/>
        <v>2</v>
      </c>
      <c r="U61" s="1"/>
    </row>
    <row r="62" spans="1:22" s="22" customFormat="1" ht="12" customHeight="1" x14ac:dyDescent="0.2">
      <c r="A62" s="1"/>
      <c r="B62" s="33" t="s">
        <v>66</v>
      </c>
      <c r="C62" s="27">
        <v>0</v>
      </c>
      <c r="D62" s="27">
        <v>2</v>
      </c>
      <c r="E62" s="27">
        <v>4</v>
      </c>
      <c r="F62" s="27">
        <v>6</v>
      </c>
      <c r="G62" s="27">
        <v>1</v>
      </c>
      <c r="H62" s="27">
        <v>3</v>
      </c>
      <c r="I62" s="27">
        <v>7</v>
      </c>
      <c r="J62" s="27">
        <v>10</v>
      </c>
      <c r="K62" s="27">
        <v>5</v>
      </c>
      <c r="L62" s="27">
        <v>4</v>
      </c>
      <c r="M62" s="27">
        <v>6</v>
      </c>
      <c r="N62" s="27">
        <v>4</v>
      </c>
      <c r="O62" s="27"/>
      <c r="P62" s="28">
        <f t="shared" si="46"/>
        <v>6</v>
      </c>
      <c r="Q62" s="28">
        <f t="shared" si="47"/>
        <v>9</v>
      </c>
      <c r="R62" s="28">
        <f t="shared" si="48"/>
        <v>17</v>
      </c>
      <c r="S62" s="28">
        <f t="shared" si="49"/>
        <v>20</v>
      </c>
      <c r="T62" s="18">
        <f t="shared" si="50"/>
        <v>52</v>
      </c>
      <c r="U62" s="1"/>
      <c r="V62" s="1"/>
    </row>
    <row r="63" spans="1:22" s="22" customFormat="1" ht="12" customHeight="1" x14ac:dyDescent="0.2">
      <c r="A63" s="1"/>
      <c r="B63" s="33" t="s">
        <v>107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2</v>
      </c>
      <c r="K63" s="27">
        <v>0</v>
      </c>
      <c r="L63" s="27">
        <v>0</v>
      </c>
      <c r="M63" s="27">
        <v>0</v>
      </c>
      <c r="N63" s="27">
        <v>0</v>
      </c>
      <c r="O63" s="27"/>
      <c r="P63" s="28">
        <f t="shared" si="46"/>
        <v>0</v>
      </c>
      <c r="Q63" s="28">
        <f t="shared" si="47"/>
        <v>0</v>
      </c>
      <c r="R63" s="28">
        <f t="shared" si="48"/>
        <v>0</v>
      </c>
      <c r="S63" s="28">
        <f t="shared" si="49"/>
        <v>2</v>
      </c>
      <c r="T63" s="18">
        <f t="shared" si="50"/>
        <v>2</v>
      </c>
      <c r="U63" s="1"/>
      <c r="V63" s="1"/>
    </row>
    <row r="64" spans="1:22" s="22" customFormat="1" ht="12" customHeight="1" x14ac:dyDescent="0.2">
      <c r="A64" s="1"/>
      <c r="B64" s="33" t="s">
        <v>67</v>
      </c>
      <c r="C64" s="27">
        <v>0</v>
      </c>
      <c r="D64" s="27">
        <v>0</v>
      </c>
      <c r="E64" s="27">
        <v>1</v>
      </c>
      <c r="F64" s="27">
        <v>0</v>
      </c>
      <c r="G64" s="27">
        <v>1</v>
      </c>
      <c r="H64" s="27">
        <v>2</v>
      </c>
      <c r="I64" s="27">
        <v>1</v>
      </c>
      <c r="J64" s="27">
        <v>2</v>
      </c>
      <c r="K64" s="27">
        <v>0</v>
      </c>
      <c r="L64" s="27">
        <v>2</v>
      </c>
      <c r="M64" s="27">
        <v>0</v>
      </c>
      <c r="N64" s="27">
        <v>1</v>
      </c>
      <c r="O64" s="27"/>
      <c r="P64" s="28">
        <f t="shared" si="46"/>
        <v>1</v>
      </c>
      <c r="Q64" s="28">
        <f t="shared" si="47"/>
        <v>4</v>
      </c>
      <c r="R64" s="28">
        <f t="shared" si="48"/>
        <v>2</v>
      </c>
      <c r="S64" s="28">
        <f t="shared" si="49"/>
        <v>3</v>
      </c>
      <c r="T64" s="18">
        <f t="shared" si="50"/>
        <v>10</v>
      </c>
      <c r="U64" s="1"/>
      <c r="V64" s="1"/>
    </row>
    <row r="65" spans="1:22" s="22" customFormat="1" ht="12" customHeight="1" x14ac:dyDescent="0.2">
      <c r="A65" s="1"/>
      <c r="B65" s="33" t="s">
        <v>68</v>
      </c>
      <c r="C65" s="27">
        <v>0</v>
      </c>
      <c r="D65" s="27">
        <v>0</v>
      </c>
      <c r="E65" s="27">
        <v>0</v>
      </c>
      <c r="F65" s="27">
        <v>1</v>
      </c>
      <c r="G65" s="27">
        <v>0</v>
      </c>
      <c r="H65" s="27">
        <v>2</v>
      </c>
      <c r="I65" s="27">
        <v>0</v>
      </c>
      <c r="J65" s="27">
        <v>0</v>
      </c>
      <c r="K65" s="27">
        <v>1</v>
      </c>
      <c r="L65" s="27">
        <v>2</v>
      </c>
      <c r="M65" s="27">
        <v>0</v>
      </c>
      <c r="N65" s="27">
        <v>1</v>
      </c>
      <c r="O65" s="27"/>
      <c r="P65" s="28">
        <f t="shared" si="46"/>
        <v>1</v>
      </c>
      <c r="Q65" s="28">
        <f t="shared" si="47"/>
        <v>4</v>
      </c>
      <c r="R65" s="28">
        <f t="shared" si="48"/>
        <v>0</v>
      </c>
      <c r="S65" s="28">
        <f t="shared" si="49"/>
        <v>2</v>
      </c>
      <c r="T65" s="18">
        <f t="shared" si="50"/>
        <v>7</v>
      </c>
      <c r="U65" s="1"/>
      <c r="V65" s="1"/>
    </row>
    <row r="66" spans="1:22" s="22" customFormat="1" ht="12" customHeight="1" x14ac:dyDescent="0.2">
      <c r="A66" s="1"/>
      <c r="B66" s="33" t="s">
        <v>69</v>
      </c>
      <c r="C66" s="27">
        <v>1</v>
      </c>
      <c r="D66" s="27">
        <v>0</v>
      </c>
      <c r="E66" s="27">
        <v>0</v>
      </c>
      <c r="F66" s="27">
        <v>0</v>
      </c>
      <c r="G66" s="27">
        <v>1</v>
      </c>
      <c r="H66" s="27">
        <v>1</v>
      </c>
      <c r="I66" s="27">
        <v>2</v>
      </c>
      <c r="J66" s="27">
        <v>0</v>
      </c>
      <c r="K66" s="27">
        <v>0</v>
      </c>
      <c r="L66" s="27">
        <v>0</v>
      </c>
      <c r="M66" s="27">
        <v>1</v>
      </c>
      <c r="N66" s="27">
        <v>1</v>
      </c>
      <c r="O66" s="27"/>
      <c r="P66" s="28">
        <f t="shared" si="46"/>
        <v>2</v>
      </c>
      <c r="Q66" s="28">
        <f t="shared" si="47"/>
        <v>1</v>
      </c>
      <c r="R66" s="28">
        <f t="shared" si="48"/>
        <v>3</v>
      </c>
      <c r="S66" s="28">
        <f t="shared" si="49"/>
        <v>1</v>
      </c>
      <c r="T66" s="18">
        <f t="shared" si="50"/>
        <v>7</v>
      </c>
      <c r="U66" s="1"/>
      <c r="V66" s="1"/>
    </row>
    <row r="67" spans="1:22" s="22" customFormat="1" ht="12" customHeight="1" x14ac:dyDescent="0.2">
      <c r="A67" s="1"/>
      <c r="B67" s="33" t="s">
        <v>70</v>
      </c>
      <c r="C67" s="27">
        <v>1</v>
      </c>
      <c r="D67" s="27">
        <v>0</v>
      </c>
      <c r="E67" s="27">
        <v>0</v>
      </c>
      <c r="F67" s="27">
        <v>0</v>
      </c>
      <c r="G67" s="27">
        <v>2</v>
      </c>
      <c r="H67" s="27">
        <v>2</v>
      </c>
      <c r="I67" s="27">
        <v>3</v>
      </c>
      <c r="J67" s="27">
        <v>0</v>
      </c>
      <c r="K67" s="27">
        <v>0</v>
      </c>
      <c r="L67" s="27">
        <v>2</v>
      </c>
      <c r="M67" s="27">
        <v>0</v>
      </c>
      <c r="N67" s="27">
        <v>0</v>
      </c>
      <c r="O67" s="27"/>
      <c r="P67" s="28">
        <f t="shared" si="46"/>
        <v>3</v>
      </c>
      <c r="Q67" s="28">
        <f t="shared" si="47"/>
        <v>4</v>
      </c>
      <c r="R67" s="28">
        <f t="shared" si="48"/>
        <v>3</v>
      </c>
      <c r="S67" s="28">
        <f t="shared" si="49"/>
        <v>0</v>
      </c>
      <c r="T67" s="18">
        <f t="shared" si="50"/>
        <v>10</v>
      </c>
      <c r="U67" s="1"/>
      <c r="V67" s="1"/>
    </row>
    <row r="68" spans="1:22" s="22" customFormat="1" ht="12" customHeight="1" x14ac:dyDescent="0.2">
      <c r="A68" s="1"/>
      <c r="B68" s="33" t="s">
        <v>108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1</v>
      </c>
      <c r="K68" s="27">
        <v>0</v>
      </c>
      <c r="L68" s="27">
        <v>0</v>
      </c>
      <c r="M68" s="27">
        <v>0</v>
      </c>
      <c r="N68" s="27">
        <v>0</v>
      </c>
      <c r="O68" s="27"/>
      <c r="P68" s="28">
        <f t="shared" si="46"/>
        <v>0</v>
      </c>
      <c r="Q68" s="28">
        <f t="shared" si="47"/>
        <v>0</v>
      </c>
      <c r="R68" s="28">
        <f t="shared" si="48"/>
        <v>0</v>
      </c>
      <c r="S68" s="28">
        <f t="shared" si="49"/>
        <v>1</v>
      </c>
      <c r="T68" s="18">
        <f t="shared" si="50"/>
        <v>1</v>
      </c>
      <c r="U68" s="1"/>
      <c r="V68" s="1"/>
    </row>
    <row r="69" spans="1:22" s="22" customFormat="1" ht="12" customHeight="1" x14ac:dyDescent="0.2">
      <c r="A69" s="1"/>
      <c r="B69" s="33" t="s">
        <v>71</v>
      </c>
      <c r="C69" s="27">
        <v>0</v>
      </c>
      <c r="D69" s="27">
        <v>0</v>
      </c>
      <c r="E69" s="27">
        <v>1</v>
      </c>
      <c r="F69" s="27">
        <v>0</v>
      </c>
      <c r="G69" s="27">
        <v>1</v>
      </c>
      <c r="H69" s="27">
        <v>4</v>
      </c>
      <c r="I69" s="27">
        <v>1</v>
      </c>
      <c r="J69" s="27">
        <v>3</v>
      </c>
      <c r="K69" s="27">
        <v>2</v>
      </c>
      <c r="L69" s="27">
        <v>3</v>
      </c>
      <c r="M69" s="27">
        <v>0</v>
      </c>
      <c r="N69" s="27">
        <v>0</v>
      </c>
      <c r="O69" s="27"/>
      <c r="P69" s="28">
        <f t="shared" si="46"/>
        <v>3</v>
      </c>
      <c r="Q69" s="28">
        <f t="shared" si="47"/>
        <v>7</v>
      </c>
      <c r="R69" s="28">
        <f t="shared" si="48"/>
        <v>2</v>
      </c>
      <c r="S69" s="28">
        <f t="shared" si="49"/>
        <v>3</v>
      </c>
      <c r="T69" s="18">
        <f t="shared" si="50"/>
        <v>15</v>
      </c>
      <c r="U69" s="1"/>
      <c r="V69" s="1"/>
    </row>
    <row r="70" spans="1:22" s="22" customFormat="1" ht="12" customHeight="1" x14ac:dyDescent="0.2">
      <c r="A70" s="1"/>
      <c r="B70" s="33" t="s">
        <v>72</v>
      </c>
      <c r="C70" s="27">
        <v>0</v>
      </c>
      <c r="D70" s="27">
        <v>0</v>
      </c>
      <c r="E70" s="27">
        <v>0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/>
      <c r="P70" s="28">
        <f t="shared" si="46"/>
        <v>0</v>
      </c>
      <c r="Q70" s="28">
        <f t="shared" si="47"/>
        <v>0</v>
      </c>
      <c r="R70" s="28">
        <f t="shared" si="48"/>
        <v>0</v>
      </c>
      <c r="S70" s="28">
        <f t="shared" si="49"/>
        <v>1</v>
      </c>
      <c r="T70" s="18">
        <f t="shared" si="50"/>
        <v>1</v>
      </c>
      <c r="U70" s="1"/>
      <c r="V70" s="1"/>
    </row>
    <row r="71" spans="1:22" s="22" customFormat="1" ht="12" customHeight="1" x14ac:dyDescent="0.2">
      <c r="A71" s="1"/>
      <c r="B71" s="33" t="s">
        <v>73</v>
      </c>
      <c r="C71" s="27">
        <v>0</v>
      </c>
      <c r="D71" s="27">
        <v>0</v>
      </c>
      <c r="E71" s="27">
        <v>0</v>
      </c>
      <c r="F71" s="27">
        <v>1</v>
      </c>
      <c r="G71" s="27">
        <v>0</v>
      </c>
      <c r="H71" s="27">
        <v>1</v>
      </c>
      <c r="I71" s="27">
        <v>0</v>
      </c>
      <c r="J71" s="27">
        <v>0</v>
      </c>
      <c r="K71" s="27">
        <v>2</v>
      </c>
      <c r="L71" s="27">
        <v>0</v>
      </c>
      <c r="M71" s="27">
        <v>0</v>
      </c>
      <c r="N71" s="27">
        <v>0</v>
      </c>
      <c r="O71" s="27"/>
      <c r="P71" s="28">
        <f t="shared" si="46"/>
        <v>2</v>
      </c>
      <c r="Q71" s="28">
        <f t="shared" si="47"/>
        <v>1</v>
      </c>
      <c r="R71" s="28">
        <f t="shared" si="48"/>
        <v>0</v>
      </c>
      <c r="S71" s="28">
        <f t="shared" si="49"/>
        <v>1</v>
      </c>
      <c r="T71" s="18">
        <f t="shared" si="50"/>
        <v>4</v>
      </c>
      <c r="U71" s="1"/>
      <c r="V71" s="1"/>
    </row>
    <row r="72" spans="1:22" s="22" customFormat="1" ht="12" customHeight="1" x14ac:dyDescent="0.2">
      <c r="A72" s="1"/>
      <c r="B72" s="33" t="s">
        <v>74</v>
      </c>
      <c r="C72" s="27">
        <v>0</v>
      </c>
      <c r="D72" s="27">
        <v>0</v>
      </c>
      <c r="E72" s="27">
        <v>0</v>
      </c>
      <c r="F72" s="27">
        <v>2</v>
      </c>
      <c r="G72" s="27">
        <v>0</v>
      </c>
      <c r="H72" s="27">
        <v>1</v>
      </c>
      <c r="I72" s="27">
        <v>1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/>
      <c r="P72" s="28">
        <f t="shared" si="46"/>
        <v>0</v>
      </c>
      <c r="Q72" s="28">
        <f t="shared" si="47"/>
        <v>1</v>
      </c>
      <c r="R72" s="28">
        <f t="shared" si="48"/>
        <v>1</v>
      </c>
      <c r="S72" s="28">
        <f t="shared" si="49"/>
        <v>2</v>
      </c>
      <c r="T72" s="18">
        <f t="shared" si="50"/>
        <v>4</v>
      </c>
      <c r="U72" s="1"/>
      <c r="V72" s="1"/>
    </row>
    <row r="73" spans="1:22" s="22" customFormat="1" ht="6" customHeight="1" x14ac:dyDescent="0.2">
      <c r="A73" s="1"/>
      <c r="B73" s="13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9"/>
      <c r="Q73" s="29"/>
      <c r="R73" s="29"/>
      <c r="S73" s="29"/>
      <c r="T73" s="30"/>
      <c r="U73" s="1"/>
      <c r="V73" s="1"/>
    </row>
    <row r="74" spans="1:22" s="22" customFormat="1" ht="12" customHeight="1" x14ac:dyDescent="0.2">
      <c r="A74" s="1"/>
      <c r="B74" s="31" t="s">
        <v>75</v>
      </c>
      <c r="C74" s="17">
        <f t="shared" ref="C74:N74" si="51">SUM(C75:C95)</f>
        <v>9</v>
      </c>
      <c r="D74" s="17">
        <f t="shared" si="51"/>
        <v>8</v>
      </c>
      <c r="E74" s="17">
        <f t="shared" si="51"/>
        <v>26</v>
      </c>
      <c r="F74" s="17">
        <f t="shared" si="51"/>
        <v>15</v>
      </c>
      <c r="G74" s="17">
        <f t="shared" si="51"/>
        <v>13</v>
      </c>
      <c r="H74" s="17">
        <f t="shared" si="51"/>
        <v>11</v>
      </c>
      <c r="I74" s="17">
        <f t="shared" si="51"/>
        <v>23</v>
      </c>
      <c r="J74" s="17">
        <f t="shared" si="51"/>
        <v>31</v>
      </c>
      <c r="K74" s="17">
        <f t="shared" si="51"/>
        <v>15</v>
      </c>
      <c r="L74" s="17">
        <f t="shared" si="51"/>
        <v>15</v>
      </c>
      <c r="M74" s="17">
        <f t="shared" si="51"/>
        <v>41</v>
      </c>
      <c r="N74" s="17">
        <f t="shared" si="51"/>
        <v>42</v>
      </c>
      <c r="O74" s="17"/>
      <c r="P74" s="17">
        <f>SUM(P75:P95)</f>
        <v>37</v>
      </c>
      <c r="Q74" s="17">
        <f>SUM(Q75:Q95)</f>
        <v>34</v>
      </c>
      <c r="R74" s="17">
        <f>SUM(R75:R95)</f>
        <v>90</v>
      </c>
      <c r="S74" s="17">
        <f>SUM(S75:S95)</f>
        <v>88</v>
      </c>
      <c r="T74" s="18">
        <f>SUM(P74:S74)</f>
        <v>249</v>
      </c>
      <c r="U74" s="1"/>
      <c r="V74" s="1"/>
    </row>
    <row r="75" spans="1:22" s="22" customFormat="1" ht="12" customHeight="1" x14ac:dyDescent="0.2">
      <c r="A75" s="1"/>
      <c r="B75" s="33" t="s">
        <v>109</v>
      </c>
      <c r="C75" s="27">
        <v>0</v>
      </c>
      <c r="D75" s="27">
        <v>0</v>
      </c>
      <c r="E75" s="27">
        <v>0</v>
      </c>
      <c r="F75" s="27">
        <v>0</v>
      </c>
      <c r="G75" s="27">
        <v>1</v>
      </c>
      <c r="H75" s="27">
        <v>1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/>
      <c r="P75" s="28">
        <f t="shared" ref="P75:P94" si="52">C75+G75+K75</f>
        <v>1</v>
      </c>
      <c r="Q75" s="28">
        <f t="shared" ref="Q75:Q94" si="53">D75+H75+L75</f>
        <v>1</v>
      </c>
      <c r="R75" s="28">
        <f t="shared" ref="R75:R94" si="54">E75+I75+M75</f>
        <v>0</v>
      </c>
      <c r="S75" s="28">
        <f t="shared" ref="S75:S94" si="55">F75+J75+N75</f>
        <v>0</v>
      </c>
      <c r="T75" s="18">
        <f t="shared" ref="T75:T94" si="56">SUM(P75:S75)</f>
        <v>2</v>
      </c>
      <c r="U75" s="1"/>
      <c r="V75" s="1"/>
    </row>
    <row r="76" spans="1:22" s="22" customFormat="1" ht="12" customHeight="1" x14ac:dyDescent="0.2">
      <c r="A76" s="1"/>
      <c r="B76" s="33" t="s">
        <v>76</v>
      </c>
      <c r="C76" s="27">
        <v>0</v>
      </c>
      <c r="D76" s="27">
        <v>2</v>
      </c>
      <c r="E76" s="27">
        <v>4</v>
      </c>
      <c r="F76" s="27">
        <v>6</v>
      </c>
      <c r="G76" s="27">
        <v>0</v>
      </c>
      <c r="H76" s="27">
        <v>3</v>
      </c>
      <c r="I76" s="27">
        <v>3</v>
      </c>
      <c r="J76" s="27">
        <v>6</v>
      </c>
      <c r="K76" s="27">
        <v>1</v>
      </c>
      <c r="L76" s="27">
        <v>1</v>
      </c>
      <c r="M76" s="27">
        <v>5</v>
      </c>
      <c r="N76" s="27">
        <v>9</v>
      </c>
      <c r="O76" s="27"/>
      <c r="P76" s="28">
        <f t="shared" si="52"/>
        <v>1</v>
      </c>
      <c r="Q76" s="28">
        <f t="shared" si="53"/>
        <v>6</v>
      </c>
      <c r="R76" s="28">
        <f t="shared" si="54"/>
        <v>12</v>
      </c>
      <c r="S76" s="28">
        <f t="shared" si="55"/>
        <v>21</v>
      </c>
      <c r="T76" s="18">
        <f t="shared" si="56"/>
        <v>40</v>
      </c>
      <c r="U76" s="1"/>
      <c r="V76" s="1"/>
    </row>
    <row r="77" spans="1:22" s="22" customFormat="1" ht="12" customHeight="1" x14ac:dyDescent="0.2">
      <c r="A77" s="1"/>
      <c r="B77" s="33" t="s">
        <v>78</v>
      </c>
      <c r="C77" s="27">
        <v>1</v>
      </c>
      <c r="D77" s="27">
        <v>4</v>
      </c>
      <c r="E77" s="27">
        <v>11</v>
      </c>
      <c r="F77" s="27">
        <v>7</v>
      </c>
      <c r="G77" s="27">
        <v>0</v>
      </c>
      <c r="H77" s="27">
        <v>3</v>
      </c>
      <c r="I77" s="27">
        <v>11</v>
      </c>
      <c r="J77" s="27">
        <v>17</v>
      </c>
      <c r="K77" s="27">
        <v>1</v>
      </c>
      <c r="L77" s="27">
        <v>4</v>
      </c>
      <c r="M77" s="27">
        <v>18</v>
      </c>
      <c r="N77" s="27">
        <v>14</v>
      </c>
      <c r="O77" s="27"/>
      <c r="P77" s="28">
        <f t="shared" si="52"/>
        <v>2</v>
      </c>
      <c r="Q77" s="28">
        <f t="shared" si="53"/>
        <v>11</v>
      </c>
      <c r="R77" s="28">
        <f t="shared" si="54"/>
        <v>40</v>
      </c>
      <c r="S77" s="28">
        <f t="shared" si="55"/>
        <v>38</v>
      </c>
      <c r="T77" s="18">
        <f t="shared" si="56"/>
        <v>91</v>
      </c>
      <c r="U77" s="1"/>
      <c r="V77" s="1"/>
    </row>
    <row r="78" spans="1:22" s="22" customFormat="1" ht="12" customHeight="1" x14ac:dyDescent="0.2">
      <c r="A78" s="1"/>
      <c r="B78" s="33" t="s">
        <v>79</v>
      </c>
      <c r="C78" s="27">
        <v>0</v>
      </c>
      <c r="D78" s="27">
        <v>0</v>
      </c>
      <c r="E78" s="27">
        <v>0</v>
      </c>
      <c r="F78" s="27">
        <v>1</v>
      </c>
      <c r="G78" s="27">
        <v>2</v>
      </c>
      <c r="H78" s="27">
        <v>2</v>
      </c>
      <c r="I78" s="27">
        <v>0</v>
      </c>
      <c r="J78" s="27">
        <v>0</v>
      </c>
      <c r="K78" s="27">
        <v>0</v>
      </c>
      <c r="L78" s="27">
        <v>1</v>
      </c>
      <c r="M78" s="27">
        <v>0</v>
      </c>
      <c r="N78" s="27">
        <v>0</v>
      </c>
      <c r="O78" s="27"/>
      <c r="P78" s="28">
        <f t="shared" si="52"/>
        <v>2</v>
      </c>
      <c r="Q78" s="28">
        <f t="shared" si="53"/>
        <v>3</v>
      </c>
      <c r="R78" s="28">
        <f t="shared" si="54"/>
        <v>0</v>
      </c>
      <c r="S78" s="28">
        <f t="shared" si="55"/>
        <v>1</v>
      </c>
      <c r="T78" s="18">
        <f t="shared" si="56"/>
        <v>6</v>
      </c>
      <c r="U78" s="1"/>
      <c r="V78" s="1"/>
    </row>
    <row r="79" spans="1:22" s="34" customFormat="1" ht="12" customHeight="1" x14ac:dyDescent="0.2">
      <c r="B79" s="33" t="s">
        <v>80</v>
      </c>
      <c r="C79" s="27">
        <v>2</v>
      </c>
      <c r="D79" s="27">
        <v>2</v>
      </c>
      <c r="E79" s="27">
        <v>3</v>
      </c>
      <c r="F79" s="27">
        <v>0</v>
      </c>
      <c r="G79" s="27">
        <v>2</v>
      </c>
      <c r="H79" s="27">
        <v>2</v>
      </c>
      <c r="I79" s="27">
        <v>2</v>
      </c>
      <c r="J79" s="27">
        <v>2</v>
      </c>
      <c r="K79" s="27">
        <v>6</v>
      </c>
      <c r="L79" s="27">
        <v>1</v>
      </c>
      <c r="M79" s="27">
        <v>6</v>
      </c>
      <c r="N79" s="27">
        <v>4</v>
      </c>
      <c r="O79" s="27"/>
      <c r="P79" s="28">
        <f t="shared" si="52"/>
        <v>10</v>
      </c>
      <c r="Q79" s="28">
        <f t="shared" si="53"/>
        <v>5</v>
      </c>
      <c r="R79" s="28">
        <f t="shared" si="54"/>
        <v>11</v>
      </c>
      <c r="S79" s="28">
        <f t="shared" si="55"/>
        <v>6</v>
      </c>
      <c r="T79" s="18">
        <f t="shared" si="56"/>
        <v>32</v>
      </c>
      <c r="U79" s="1"/>
      <c r="V79" s="1"/>
    </row>
    <row r="80" spans="1:22" s="34" customFormat="1" ht="12" customHeight="1" x14ac:dyDescent="0.2">
      <c r="B80" s="33" t="s">
        <v>81</v>
      </c>
      <c r="C80" s="27">
        <v>0</v>
      </c>
      <c r="D80" s="27">
        <v>0</v>
      </c>
      <c r="E80" s="27">
        <v>1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2</v>
      </c>
      <c r="N80" s="27">
        <v>1</v>
      </c>
      <c r="O80" s="27"/>
      <c r="P80" s="28">
        <f t="shared" si="52"/>
        <v>0</v>
      </c>
      <c r="Q80" s="28">
        <f t="shared" si="53"/>
        <v>0</v>
      </c>
      <c r="R80" s="28">
        <f t="shared" si="54"/>
        <v>3</v>
      </c>
      <c r="S80" s="28">
        <f t="shared" si="55"/>
        <v>1</v>
      </c>
      <c r="T80" s="18">
        <f t="shared" si="56"/>
        <v>4</v>
      </c>
      <c r="U80" s="1"/>
      <c r="V80" s="1"/>
    </row>
    <row r="81" spans="1:22" s="34" customFormat="1" ht="12" customHeight="1" x14ac:dyDescent="0.2">
      <c r="B81" s="33" t="s">
        <v>82</v>
      </c>
      <c r="C81" s="27">
        <v>1</v>
      </c>
      <c r="D81" s="27">
        <v>0</v>
      </c>
      <c r="E81" s="27">
        <v>0</v>
      </c>
      <c r="F81" s="27">
        <v>1</v>
      </c>
      <c r="G81" s="27">
        <v>2</v>
      </c>
      <c r="H81" s="27">
        <v>0</v>
      </c>
      <c r="I81" s="27">
        <v>1</v>
      </c>
      <c r="J81" s="27">
        <v>0</v>
      </c>
      <c r="K81" s="27">
        <v>2</v>
      </c>
      <c r="L81" s="27">
        <v>1</v>
      </c>
      <c r="M81" s="27">
        <v>1</v>
      </c>
      <c r="N81" s="27">
        <v>2</v>
      </c>
      <c r="O81" s="27"/>
      <c r="P81" s="28">
        <f t="shared" si="52"/>
        <v>5</v>
      </c>
      <c r="Q81" s="28">
        <f t="shared" si="53"/>
        <v>1</v>
      </c>
      <c r="R81" s="28">
        <f t="shared" si="54"/>
        <v>2</v>
      </c>
      <c r="S81" s="28">
        <f t="shared" si="55"/>
        <v>3</v>
      </c>
      <c r="T81" s="18">
        <f t="shared" si="56"/>
        <v>11</v>
      </c>
      <c r="U81" s="1"/>
      <c r="V81" s="1"/>
    </row>
    <row r="82" spans="1:22" s="34" customFormat="1" ht="12" customHeight="1" x14ac:dyDescent="0.2">
      <c r="B82" s="33" t="s">
        <v>110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1</v>
      </c>
      <c r="M82" s="27">
        <v>0</v>
      </c>
      <c r="N82" s="27">
        <v>0</v>
      </c>
      <c r="O82" s="27"/>
      <c r="P82" s="28">
        <f t="shared" si="52"/>
        <v>0</v>
      </c>
      <c r="Q82" s="28">
        <f t="shared" si="53"/>
        <v>1</v>
      </c>
      <c r="R82" s="28">
        <f t="shared" si="54"/>
        <v>0</v>
      </c>
      <c r="S82" s="28">
        <f t="shared" si="55"/>
        <v>0</v>
      </c>
      <c r="T82" s="18">
        <f t="shared" si="56"/>
        <v>1</v>
      </c>
      <c r="U82" s="1"/>
      <c r="V82" s="1"/>
    </row>
    <row r="83" spans="1:22" s="34" customFormat="1" ht="12" customHeight="1" x14ac:dyDescent="0.2">
      <c r="B83" s="33" t="s">
        <v>83</v>
      </c>
      <c r="C83" s="27">
        <v>2</v>
      </c>
      <c r="D83" s="27">
        <v>0</v>
      </c>
      <c r="E83" s="27">
        <v>6</v>
      </c>
      <c r="F83" s="27">
        <v>0</v>
      </c>
      <c r="G83" s="27">
        <v>1</v>
      </c>
      <c r="H83" s="27">
        <v>0</v>
      </c>
      <c r="I83" s="27">
        <v>5</v>
      </c>
      <c r="J83" s="27">
        <v>4</v>
      </c>
      <c r="K83" s="27">
        <v>1</v>
      </c>
      <c r="L83" s="27">
        <v>1</v>
      </c>
      <c r="M83" s="27">
        <v>7</v>
      </c>
      <c r="N83" s="27">
        <v>6</v>
      </c>
      <c r="O83" s="27"/>
      <c r="P83" s="28">
        <f t="shared" si="52"/>
        <v>4</v>
      </c>
      <c r="Q83" s="28">
        <f t="shared" si="53"/>
        <v>1</v>
      </c>
      <c r="R83" s="28">
        <f t="shared" si="54"/>
        <v>18</v>
      </c>
      <c r="S83" s="28">
        <f t="shared" si="55"/>
        <v>10</v>
      </c>
      <c r="T83" s="18">
        <f t="shared" si="56"/>
        <v>33</v>
      </c>
      <c r="U83" s="1"/>
      <c r="V83" s="1"/>
    </row>
    <row r="84" spans="1:22" s="34" customFormat="1" ht="12" customHeight="1" x14ac:dyDescent="0.2">
      <c r="B84" s="33" t="s">
        <v>111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1</v>
      </c>
      <c r="L84" s="27">
        <v>0</v>
      </c>
      <c r="M84" s="27">
        <v>0</v>
      </c>
      <c r="N84" s="27">
        <v>0</v>
      </c>
      <c r="O84" s="27"/>
      <c r="P84" s="28">
        <f t="shared" si="52"/>
        <v>1</v>
      </c>
      <c r="Q84" s="28">
        <f t="shared" si="53"/>
        <v>0</v>
      </c>
      <c r="R84" s="28">
        <f t="shared" si="54"/>
        <v>0</v>
      </c>
      <c r="S84" s="28">
        <f t="shared" si="55"/>
        <v>0</v>
      </c>
      <c r="T84" s="18">
        <f t="shared" si="56"/>
        <v>1</v>
      </c>
      <c r="U84" s="1"/>
      <c r="V84" s="1"/>
    </row>
    <row r="85" spans="1:22" s="34" customFormat="1" ht="12" customHeight="1" x14ac:dyDescent="0.2">
      <c r="B85" s="33" t="s">
        <v>112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1</v>
      </c>
      <c r="L85" s="27">
        <v>0</v>
      </c>
      <c r="M85" s="27">
        <v>0</v>
      </c>
      <c r="N85" s="27">
        <v>0</v>
      </c>
      <c r="O85" s="27"/>
      <c r="P85" s="28">
        <f t="shared" si="52"/>
        <v>1</v>
      </c>
      <c r="Q85" s="28">
        <f t="shared" si="53"/>
        <v>0</v>
      </c>
      <c r="R85" s="28">
        <f t="shared" si="54"/>
        <v>0</v>
      </c>
      <c r="S85" s="28">
        <f t="shared" si="55"/>
        <v>0</v>
      </c>
      <c r="T85" s="18">
        <f t="shared" si="56"/>
        <v>1</v>
      </c>
      <c r="U85" s="1"/>
      <c r="V85" s="1"/>
    </row>
    <row r="86" spans="1:22" s="34" customFormat="1" ht="12" customHeight="1" x14ac:dyDescent="0.2">
      <c r="B86" s="33" t="s">
        <v>84</v>
      </c>
      <c r="C86" s="27">
        <v>0</v>
      </c>
      <c r="D86" s="27">
        <v>0</v>
      </c>
      <c r="E86" s="27">
        <v>1</v>
      </c>
      <c r="F86" s="27">
        <v>0</v>
      </c>
      <c r="G86" s="27">
        <v>1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/>
      <c r="P86" s="28">
        <f t="shared" si="52"/>
        <v>1</v>
      </c>
      <c r="Q86" s="28">
        <f t="shared" si="53"/>
        <v>0</v>
      </c>
      <c r="R86" s="28">
        <f t="shared" si="54"/>
        <v>1</v>
      </c>
      <c r="S86" s="28">
        <f t="shared" si="55"/>
        <v>0</v>
      </c>
      <c r="T86" s="18">
        <f t="shared" si="56"/>
        <v>2</v>
      </c>
      <c r="U86" s="1"/>
      <c r="V86" s="1"/>
    </row>
    <row r="87" spans="1:22" s="34" customFormat="1" ht="12" customHeight="1" x14ac:dyDescent="0.2">
      <c r="B87" s="33" t="s">
        <v>85</v>
      </c>
      <c r="C87" s="27">
        <v>1</v>
      </c>
      <c r="D87" s="27">
        <v>0</v>
      </c>
      <c r="E87" s="27">
        <v>0</v>
      </c>
      <c r="F87" s="27">
        <v>0</v>
      </c>
      <c r="G87" s="27">
        <v>4</v>
      </c>
      <c r="H87" s="27">
        <v>0</v>
      </c>
      <c r="I87" s="27">
        <v>0</v>
      </c>
      <c r="J87" s="27">
        <v>0</v>
      </c>
      <c r="K87" s="27">
        <v>1</v>
      </c>
      <c r="L87" s="27">
        <v>1</v>
      </c>
      <c r="M87" s="27">
        <v>0</v>
      </c>
      <c r="N87" s="27">
        <v>1</v>
      </c>
      <c r="O87" s="27"/>
      <c r="P87" s="28">
        <f t="shared" si="52"/>
        <v>6</v>
      </c>
      <c r="Q87" s="28">
        <f t="shared" si="53"/>
        <v>1</v>
      </c>
      <c r="R87" s="28">
        <f t="shared" si="54"/>
        <v>0</v>
      </c>
      <c r="S87" s="28">
        <f t="shared" si="55"/>
        <v>1</v>
      </c>
      <c r="T87" s="18">
        <f t="shared" si="56"/>
        <v>8</v>
      </c>
      <c r="U87" s="1"/>
      <c r="V87" s="1"/>
    </row>
    <row r="88" spans="1:22" s="34" customFormat="1" ht="12" customHeight="1" x14ac:dyDescent="0.2">
      <c r="B88" s="33" t="s">
        <v>113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1</v>
      </c>
      <c r="L88" s="27">
        <v>0</v>
      </c>
      <c r="M88" s="27">
        <v>0</v>
      </c>
      <c r="N88" s="27">
        <v>0</v>
      </c>
      <c r="O88" s="27"/>
      <c r="P88" s="28">
        <f t="shared" si="52"/>
        <v>1</v>
      </c>
      <c r="Q88" s="28">
        <f t="shared" si="53"/>
        <v>0</v>
      </c>
      <c r="R88" s="28">
        <f t="shared" si="54"/>
        <v>0</v>
      </c>
      <c r="S88" s="28">
        <f t="shared" si="55"/>
        <v>0</v>
      </c>
      <c r="T88" s="18">
        <f t="shared" si="56"/>
        <v>1</v>
      </c>
      <c r="U88" s="1"/>
      <c r="V88" s="1"/>
    </row>
    <row r="89" spans="1:22" s="34" customFormat="1" ht="12" customHeight="1" x14ac:dyDescent="0.2">
      <c r="B89" s="33" t="s">
        <v>86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1</v>
      </c>
      <c r="K89" s="27">
        <v>0</v>
      </c>
      <c r="L89" s="27">
        <v>1</v>
      </c>
      <c r="M89" s="27">
        <v>0</v>
      </c>
      <c r="N89" s="27">
        <v>0</v>
      </c>
      <c r="O89" s="27"/>
      <c r="P89" s="28">
        <f t="shared" si="52"/>
        <v>0</v>
      </c>
      <c r="Q89" s="28">
        <f t="shared" si="53"/>
        <v>1</v>
      </c>
      <c r="R89" s="28">
        <f t="shared" si="54"/>
        <v>0</v>
      </c>
      <c r="S89" s="28">
        <f t="shared" si="55"/>
        <v>1</v>
      </c>
      <c r="T89" s="18">
        <f t="shared" si="56"/>
        <v>2</v>
      </c>
      <c r="U89" s="1"/>
      <c r="V89" s="1"/>
    </row>
    <row r="90" spans="1:22" s="34" customFormat="1" ht="12" customHeight="1" x14ac:dyDescent="0.2">
      <c r="B90" s="33" t="s">
        <v>114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1</v>
      </c>
      <c r="O90" s="27"/>
      <c r="P90" s="28">
        <f t="shared" si="52"/>
        <v>0</v>
      </c>
      <c r="Q90" s="28">
        <f t="shared" si="53"/>
        <v>0</v>
      </c>
      <c r="R90" s="28">
        <f t="shared" si="54"/>
        <v>0</v>
      </c>
      <c r="S90" s="28">
        <f t="shared" si="55"/>
        <v>1</v>
      </c>
      <c r="T90" s="18">
        <f t="shared" si="56"/>
        <v>1</v>
      </c>
      <c r="U90" s="1"/>
      <c r="V90" s="1"/>
    </row>
    <row r="91" spans="1:22" s="34" customFormat="1" ht="12" customHeight="1" x14ac:dyDescent="0.2">
      <c r="B91" s="33" t="s">
        <v>87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1</v>
      </c>
      <c r="J91" s="27">
        <v>0</v>
      </c>
      <c r="K91" s="27">
        <v>0</v>
      </c>
      <c r="L91" s="27">
        <v>1</v>
      </c>
      <c r="M91" s="27">
        <v>1</v>
      </c>
      <c r="N91" s="27">
        <v>3</v>
      </c>
      <c r="O91" s="27"/>
      <c r="P91" s="28">
        <f t="shared" si="52"/>
        <v>0</v>
      </c>
      <c r="Q91" s="28">
        <f t="shared" si="53"/>
        <v>1</v>
      </c>
      <c r="R91" s="28">
        <f t="shared" si="54"/>
        <v>2</v>
      </c>
      <c r="S91" s="28">
        <f t="shared" si="55"/>
        <v>3</v>
      </c>
      <c r="T91" s="18">
        <f t="shared" si="56"/>
        <v>6</v>
      </c>
      <c r="U91" s="1"/>
      <c r="V91" s="1"/>
    </row>
    <row r="92" spans="1:22" s="34" customFormat="1" ht="12" customHeight="1" x14ac:dyDescent="0.2">
      <c r="B92" s="33" t="s">
        <v>88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/>
      <c r="P92" s="28">
        <f t="shared" si="52"/>
        <v>0</v>
      </c>
      <c r="Q92" s="28">
        <f t="shared" si="53"/>
        <v>0</v>
      </c>
      <c r="R92" s="28">
        <f t="shared" si="54"/>
        <v>1</v>
      </c>
      <c r="S92" s="28">
        <f t="shared" si="55"/>
        <v>0</v>
      </c>
      <c r="T92" s="18">
        <f t="shared" si="56"/>
        <v>1</v>
      </c>
      <c r="U92" s="1"/>
      <c r="V92" s="1"/>
    </row>
    <row r="93" spans="1:22" s="34" customFormat="1" ht="12" customHeight="1" x14ac:dyDescent="0.2">
      <c r="B93" s="33" t="s">
        <v>89</v>
      </c>
      <c r="C93" s="27">
        <v>1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1</v>
      </c>
      <c r="K93" s="27">
        <v>0</v>
      </c>
      <c r="L93" s="27">
        <v>0</v>
      </c>
      <c r="M93" s="27">
        <v>0</v>
      </c>
      <c r="N93" s="27">
        <v>1</v>
      </c>
      <c r="O93" s="27"/>
      <c r="P93" s="28">
        <f t="shared" si="52"/>
        <v>1</v>
      </c>
      <c r="Q93" s="28">
        <f t="shared" si="53"/>
        <v>0</v>
      </c>
      <c r="R93" s="28">
        <f t="shared" si="54"/>
        <v>0</v>
      </c>
      <c r="S93" s="28">
        <f t="shared" si="55"/>
        <v>2</v>
      </c>
      <c r="T93" s="18">
        <f t="shared" si="56"/>
        <v>3</v>
      </c>
      <c r="U93" s="1"/>
      <c r="V93" s="1"/>
    </row>
    <row r="94" spans="1:22" s="34" customFormat="1" ht="12" customHeight="1" x14ac:dyDescent="0.2">
      <c r="B94" s="33" t="s">
        <v>90</v>
      </c>
      <c r="C94" s="27">
        <v>1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2</v>
      </c>
      <c r="M94" s="27">
        <v>0</v>
      </c>
      <c r="N94" s="27">
        <v>0</v>
      </c>
      <c r="O94" s="27"/>
      <c r="P94" s="28">
        <f t="shared" si="52"/>
        <v>1</v>
      </c>
      <c r="Q94" s="28">
        <f t="shared" si="53"/>
        <v>2</v>
      </c>
      <c r="R94" s="28">
        <f t="shared" si="54"/>
        <v>0</v>
      </c>
      <c r="S94" s="28">
        <f t="shared" si="55"/>
        <v>0</v>
      </c>
      <c r="T94" s="18">
        <f t="shared" si="56"/>
        <v>3</v>
      </c>
      <c r="U94" s="1"/>
      <c r="V94" s="1"/>
    </row>
    <row r="95" spans="1:22" s="22" customFormat="1" ht="6" customHeight="1" x14ac:dyDescent="0.2">
      <c r="A95" s="1"/>
      <c r="B95" s="13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29"/>
      <c r="Q95" s="29"/>
      <c r="R95" s="29"/>
      <c r="S95" s="29"/>
      <c r="T95" s="30"/>
      <c r="U95" s="1"/>
      <c r="V95" s="1"/>
    </row>
    <row r="96" spans="1:22" s="22" customFormat="1" ht="12" customHeight="1" x14ac:dyDescent="0.2">
      <c r="A96" s="1"/>
      <c r="B96" s="38" t="s">
        <v>115</v>
      </c>
      <c r="C96" s="17">
        <f t="shared" ref="C96:N96" si="57">SUM(C97:C98)</f>
        <v>0</v>
      </c>
      <c r="D96" s="17">
        <f t="shared" si="57"/>
        <v>0</v>
      </c>
      <c r="E96" s="17">
        <f t="shared" si="57"/>
        <v>0</v>
      </c>
      <c r="F96" s="17">
        <f t="shared" si="57"/>
        <v>0</v>
      </c>
      <c r="G96" s="17">
        <f t="shared" si="57"/>
        <v>0</v>
      </c>
      <c r="H96" s="17">
        <f t="shared" si="57"/>
        <v>0</v>
      </c>
      <c r="I96" s="17">
        <f t="shared" si="57"/>
        <v>0</v>
      </c>
      <c r="J96" s="17">
        <f t="shared" si="57"/>
        <v>0</v>
      </c>
      <c r="K96" s="17">
        <f t="shared" si="57"/>
        <v>0</v>
      </c>
      <c r="L96" s="17">
        <f t="shared" si="57"/>
        <v>0</v>
      </c>
      <c r="M96" s="17">
        <f t="shared" si="57"/>
        <v>0</v>
      </c>
      <c r="N96" s="17">
        <f t="shared" si="57"/>
        <v>1</v>
      </c>
      <c r="O96" s="17"/>
      <c r="P96" s="17">
        <f>SUM(P97:P98)</f>
        <v>0</v>
      </c>
      <c r="Q96" s="17">
        <f>SUM(Q97:Q98)</f>
        <v>0</v>
      </c>
      <c r="R96" s="17">
        <f>SUM(R97:R98)</f>
        <v>0</v>
      </c>
      <c r="S96" s="17">
        <f>SUM(S97:S98)</f>
        <v>1</v>
      </c>
      <c r="T96" s="18">
        <f>SUM(P96:S96)</f>
        <v>1</v>
      </c>
      <c r="U96" s="1"/>
      <c r="V96" s="1"/>
    </row>
    <row r="97" spans="1:22" s="22" customFormat="1" ht="12" customHeight="1" x14ac:dyDescent="0.2">
      <c r="A97" s="1"/>
      <c r="B97" s="33" t="s">
        <v>116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1</v>
      </c>
      <c r="O97" s="27"/>
      <c r="P97" s="28">
        <f t="shared" ref="P97" si="58">C97+G97+K97</f>
        <v>0</v>
      </c>
      <c r="Q97" s="28">
        <f t="shared" ref="Q97" si="59">D97+H97+L97</f>
        <v>0</v>
      </c>
      <c r="R97" s="28">
        <f t="shared" ref="R97" si="60">E97+I97+M97</f>
        <v>0</v>
      </c>
      <c r="S97" s="28">
        <f t="shared" ref="S97" si="61">F97+J97+N97</f>
        <v>1</v>
      </c>
      <c r="T97" s="18">
        <f t="shared" ref="T97" si="62">SUM(P97:S97)</f>
        <v>1</v>
      </c>
      <c r="U97" s="1"/>
      <c r="V97" s="1"/>
    </row>
    <row r="98" spans="1:22" ht="6" customHeight="1" x14ac:dyDescent="0.2">
      <c r="B98" s="33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/>
      <c r="Q98" s="36"/>
      <c r="R98" s="36"/>
      <c r="S98" s="36"/>
      <c r="T98" s="37"/>
      <c r="U98" s="1"/>
    </row>
    <row r="99" spans="1:22" ht="12" customHeight="1" x14ac:dyDescent="0.2">
      <c r="B99" s="38" t="s">
        <v>91</v>
      </c>
      <c r="C99" s="17">
        <f t="shared" ref="C99:N99" si="63">SUM(C100:C120)</f>
        <v>8</v>
      </c>
      <c r="D99" s="17">
        <f t="shared" si="63"/>
        <v>2</v>
      </c>
      <c r="E99" s="17">
        <f t="shared" si="63"/>
        <v>7</v>
      </c>
      <c r="F99" s="17">
        <f t="shared" si="63"/>
        <v>2</v>
      </c>
      <c r="G99" s="17">
        <f t="shared" si="63"/>
        <v>10</v>
      </c>
      <c r="H99" s="17">
        <f t="shared" si="63"/>
        <v>2</v>
      </c>
      <c r="I99" s="17">
        <f t="shared" si="63"/>
        <v>6</v>
      </c>
      <c r="J99" s="17">
        <f t="shared" si="63"/>
        <v>2</v>
      </c>
      <c r="K99" s="17">
        <f t="shared" si="63"/>
        <v>7</v>
      </c>
      <c r="L99" s="17">
        <f t="shared" si="63"/>
        <v>4</v>
      </c>
      <c r="M99" s="17">
        <f t="shared" si="63"/>
        <v>6</v>
      </c>
      <c r="N99" s="17">
        <f t="shared" si="63"/>
        <v>5</v>
      </c>
      <c r="O99" s="17"/>
      <c r="P99" s="17">
        <f>SUM(P100:P120)</f>
        <v>25</v>
      </c>
      <c r="Q99" s="17">
        <f t="shared" ref="Q99:S99" si="64">SUM(Q100:Q120)</f>
        <v>8</v>
      </c>
      <c r="R99" s="17">
        <f t="shared" si="64"/>
        <v>19</v>
      </c>
      <c r="S99" s="17">
        <f t="shared" si="64"/>
        <v>9</v>
      </c>
      <c r="T99" s="18">
        <f>SUM(P99:S99)</f>
        <v>61</v>
      </c>
      <c r="U99" s="1"/>
    </row>
    <row r="100" spans="1:22" ht="12" customHeight="1" x14ac:dyDescent="0.2">
      <c r="B100" s="33" t="s">
        <v>92</v>
      </c>
      <c r="C100" s="27">
        <v>0</v>
      </c>
      <c r="D100" s="27">
        <v>0</v>
      </c>
      <c r="E100" s="27">
        <v>0</v>
      </c>
      <c r="F100" s="27">
        <v>1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/>
      <c r="P100" s="28">
        <f t="shared" ref="P100" si="65">C100+G100+K100</f>
        <v>0</v>
      </c>
      <c r="Q100" s="28">
        <f t="shared" ref="Q100" si="66">D100+H100+L100</f>
        <v>0</v>
      </c>
      <c r="R100" s="28">
        <f t="shared" ref="R100" si="67">E100+I100+M100</f>
        <v>0</v>
      </c>
      <c r="S100" s="28">
        <f t="shared" ref="S100" si="68">F100+J100+N100</f>
        <v>1</v>
      </c>
      <c r="T100" s="18">
        <f t="shared" ref="T100" si="69">SUM(P100:S100)</f>
        <v>1</v>
      </c>
      <c r="U100" s="1"/>
    </row>
    <row r="101" spans="1:22" ht="12" customHeight="1" x14ac:dyDescent="0.2">
      <c r="B101" s="33" t="s">
        <v>93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1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/>
      <c r="P101" s="28">
        <f t="shared" ref="P101:P119" si="70">C101+G101+K101</f>
        <v>0</v>
      </c>
      <c r="Q101" s="28">
        <f t="shared" ref="Q101:Q119" si="71">D101+H101+L101</f>
        <v>0</v>
      </c>
      <c r="R101" s="28">
        <f t="shared" ref="R101:R119" si="72">E101+I101+M101</f>
        <v>1</v>
      </c>
      <c r="S101" s="28">
        <f t="shared" ref="S101:S119" si="73">F101+J101+N101</f>
        <v>0</v>
      </c>
      <c r="T101" s="18">
        <f t="shared" ref="T101:T119" si="74">SUM(P101:S101)</f>
        <v>1</v>
      </c>
      <c r="U101" s="1"/>
    </row>
    <row r="102" spans="1:22" ht="12" customHeight="1" x14ac:dyDescent="0.2">
      <c r="B102" s="33" t="s">
        <v>94</v>
      </c>
      <c r="C102" s="27">
        <v>0</v>
      </c>
      <c r="D102" s="27">
        <v>0</v>
      </c>
      <c r="E102" s="27">
        <v>1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/>
      <c r="P102" s="28">
        <f t="shared" si="70"/>
        <v>0</v>
      </c>
      <c r="Q102" s="28">
        <f t="shared" si="71"/>
        <v>0</v>
      </c>
      <c r="R102" s="28">
        <f t="shared" si="72"/>
        <v>1</v>
      </c>
      <c r="S102" s="28">
        <f t="shared" si="73"/>
        <v>0</v>
      </c>
      <c r="T102" s="18">
        <f t="shared" si="74"/>
        <v>1</v>
      </c>
      <c r="U102" s="1"/>
    </row>
    <row r="103" spans="1:22" ht="12" customHeight="1" x14ac:dyDescent="0.2">
      <c r="B103" s="33" t="s">
        <v>95</v>
      </c>
      <c r="C103" s="27">
        <v>2</v>
      </c>
      <c r="D103" s="27">
        <v>1</v>
      </c>
      <c r="E103" s="27">
        <v>0</v>
      </c>
      <c r="F103" s="27">
        <v>0</v>
      </c>
      <c r="G103" s="27">
        <v>1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/>
      <c r="P103" s="28">
        <f t="shared" si="70"/>
        <v>3</v>
      </c>
      <c r="Q103" s="28">
        <f t="shared" si="71"/>
        <v>1</v>
      </c>
      <c r="R103" s="28">
        <f t="shared" si="72"/>
        <v>0</v>
      </c>
      <c r="S103" s="28">
        <f t="shared" si="73"/>
        <v>0</v>
      </c>
      <c r="T103" s="18">
        <f t="shared" si="74"/>
        <v>4</v>
      </c>
      <c r="U103" s="1"/>
    </row>
    <row r="104" spans="1:22" ht="12" customHeight="1" x14ac:dyDescent="0.2">
      <c r="B104" s="33" t="s">
        <v>117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2</v>
      </c>
      <c r="J104" s="27">
        <v>0</v>
      </c>
      <c r="K104" s="27">
        <v>0</v>
      </c>
      <c r="L104" s="27">
        <v>0</v>
      </c>
      <c r="M104" s="27">
        <v>1</v>
      </c>
      <c r="N104" s="27">
        <v>0</v>
      </c>
      <c r="O104" s="27"/>
      <c r="P104" s="28">
        <f t="shared" si="70"/>
        <v>0</v>
      </c>
      <c r="Q104" s="28">
        <f t="shared" si="71"/>
        <v>0</v>
      </c>
      <c r="R104" s="28">
        <f t="shared" si="72"/>
        <v>3</v>
      </c>
      <c r="S104" s="28">
        <f t="shared" si="73"/>
        <v>0</v>
      </c>
      <c r="T104" s="18">
        <f t="shared" si="74"/>
        <v>3</v>
      </c>
      <c r="U104" s="1"/>
    </row>
    <row r="105" spans="1:22" x14ac:dyDescent="0.2">
      <c r="B105" s="33" t="s">
        <v>96</v>
      </c>
      <c r="C105" s="27">
        <v>1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1</v>
      </c>
      <c r="J105" s="27">
        <v>1</v>
      </c>
      <c r="K105" s="27">
        <v>1</v>
      </c>
      <c r="L105" s="27">
        <v>0</v>
      </c>
      <c r="M105" s="27">
        <v>1</v>
      </c>
      <c r="N105" s="27">
        <v>2</v>
      </c>
      <c r="O105" s="27"/>
      <c r="P105" s="28">
        <f t="shared" si="70"/>
        <v>2</v>
      </c>
      <c r="Q105" s="28">
        <f t="shared" si="71"/>
        <v>0</v>
      </c>
      <c r="R105" s="28">
        <f t="shared" si="72"/>
        <v>2</v>
      </c>
      <c r="S105" s="28">
        <f t="shared" si="73"/>
        <v>3</v>
      </c>
      <c r="T105" s="18">
        <f t="shared" si="74"/>
        <v>7</v>
      </c>
      <c r="U105" s="1"/>
    </row>
    <row r="106" spans="1:22" x14ac:dyDescent="0.2">
      <c r="B106" s="33" t="s">
        <v>118</v>
      </c>
      <c r="C106" s="27">
        <v>2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/>
      <c r="P106" s="28">
        <f t="shared" si="70"/>
        <v>2</v>
      </c>
      <c r="Q106" s="28">
        <f t="shared" si="71"/>
        <v>0</v>
      </c>
      <c r="R106" s="28">
        <f t="shared" si="72"/>
        <v>0</v>
      </c>
      <c r="S106" s="28">
        <f t="shared" si="73"/>
        <v>0</v>
      </c>
      <c r="T106" s="18">
        <f t="shared" si="74"/>
        <v>2</v>
      </c>
      <c r="U106" s="1"/>
    </row>
    <row r="107" spans="1:22" x14ac:dyDescent="0.2">
      <c r="B107" s="33" t="s">
        <v>119</v>
      </c>
      <c r="C107" s="27">
        <v>1</v>
      </c>
      <c r="D107" s="27">
        <v>0</v>
      </c>
      <c r="E107" s="27">
        <v>0</v>
      </c>
      <c r="F107" s="27">
        <v>0</v>
      </c>
      <c r="G107" s="27">
        <v>1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/>
      <c r="P107" s="28">
        <f t="shared" si="70"/>
        <v>2</v>
      </c>
      <c r="Q107" s="28">
        <f t="shared" si="71"/>
        <v>0</v>
      </c>
      <c r="R107" s="28">
        <f t="shared" si="72"/>
        <v>0</v>
      </c>
      <c r="S107" s="28">
        <f t="shared" si="73"/>
        <v>0</v>
      </c>
      <c r="T107" s="18">
        <f t="shared" si="74"/>
        <v>2</v>
      </c>
      <c r="U107" s="1"/>
    </row>
    <row r="108" spans="1:22" x14ac:dyDescent="0.2">
      <c r="B108" s="33" t="s">
        <v>97</v>
      </c>
      <c r="C108" s="27">
        <v>0</v>
      </c>
      <c r="D108" s="27">
        <v>0</v>
      </c>
      <c r="E108" s="27">
        <v>1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/>
      <c r="P108" s="28">
        <f t="shared" si="70"/>
        <v>0</v>
      </c>
      <c r="Q108" s="28">
        <f t="shared" si="71"/>
        <v>0</v>
      </c>
      <c r="R108" s="28">
        <f t="shared" si="72"/>
        <v>1</v>
      </c>
      <c r="S108" s="28">
        <f t="shared" si="73"/>
        <v>0</v>
      </c>
      <c r="T108" s="18">
        <f t="shared" si="74"/>
        <v>1</v>
      </c>
      <c r="U108" s="1"/>
    </row>
    <row r="109" spans="1:22" x14ac:dyDescent="0.2">
      <c r="B109" s="33" t="s">
        <v>98</v>
      </c>
      <c r="C109" s="27">
        <v>0</v>
      </c>
      <c r="D109" s="27">
        <v>0</v>
      </c>
      <c r="E109" s="27">
        <v>1</v>
      </c>
      <c r="F109" s="27">
        <v>1</v>
      </c>
      <c r="G109" s="27">
        <v>1</v>
      </c>
      <c r="H109" s="27">
        <v>0</v>
      </c>
      <c r="I109" s="27">
        <v>0</v>
      </c>
      <c r="J109" s="27">
        <v>1</v>
      </c>
      <c r="K109" s="27">
        <v>1</v>
      </c>
      <c r="L109" s="27">
        <v>1</v>
      </c>
      <c r="M109" s="27">
        <v>0</v>
      </c>
      <c r="N109" s="27">
        <v>0</v>
      </c>
      <c r="O109" s="27"/>
      <c r="P109" s="28">
        <f t="shared" si="70"/>
        <v>2</v>
      </c>
      <c r="Q109" s="28">
        <f t="shared" si="71"/>
        <v>1</v>
      </c>
      <c r="R109" s="28">
        <f t="shared" si="72"/>
        <v>1</v>
      </c>
      <c r="S109" s="28">
        <f t="shared" si="73"/>
        <v>2</v>
      </c>
      <c r="T109" s="18">
        <f t="shared" si="74"/>
        <v>6</v>
      </c>
      <c r="U109" s="1"/>
    </row>
    <row r="110" spans="1:22" x14ac:dyDescent="0.2">
      <c r="B110" s="33" t="s">
        <v>120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1</v>
      </c>
      <c r="L110" s="27">
        <v>0</v>
      </c>
      <c r="M110" s="27">
        <v>0</v>
      </c>
      <c r="N110" s="27">
        <v>0</v>
      </c>
      <c r="O110" s="27"/>
      <c r="P110" s="28">
        <f t="shared" si="70"/>
        <v>1</v>
      </c>
      <c r="Q110" s="28">
        <f t="shared" si="71"/>
        <v>0</v>
      </c>
      <c r="R110" s="28">
        <f t="shared" si="72"/>
        <v>0</v>
      </c>
      <c r="S110" s="28">
        <f t="shared" si="73"/>
        <v>0</v>
      </c>
      <c r="T110" s="18">
        <f t="shared" si="74"/>
        <v>1</v>
      </c>
      <c r="U110" s="1"/>
    </row>
    <row r="111" spans="1:22" x14ac:dyDescent="0.2">
      <c r="B111" s="33" t="s">
        <v>121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1</v>
      </c>
      <c r="L111" s="27">
        <v>0</v>
      </c>
      <c r="M111" s="27">
        <v>0</v>
      </c>
      <c r="N111" s="27">
        <v>0</v>
      </c>
      <c r="O111" s="27"/>
      <c r="P111" s="28">
        <f t="shared" si="70"/>
        <v>1</v>
      </c>
      <c r="Q111" s="28">
        <f t="shared" si="71"/>
        <v>0</v>
      </c>
      <c r="R111" s="28">
        <f t="shared" si="72"/>
        <v>0</v>
      </c>
      <c r="S111" s="28">
        <f t="shared" si="73"/>
        <v>0</v>
      </c>
      <c r="T111" s="18">
        <f t="shared" si="74"/>
        <v>1</v>
      </c>
      <c r="U111" s="1"/>
    </row>
    <row r="112" spans="1:22" x14ac:dyDescent="0.2">
      <c r="B112" s="33" t="s">
        <v>99</v>
      </c>
      <c r="C112" s="27">
        <v>0</v>
      </c>
      <c r="D112" s="27">
        <v>0</v>
      </c>
      <c r="E112" s="27">
        <v>2</v>
      </c>
      <c r="F112" s="27">
        <v>0</v>
      </c>
      <c r="G112" s="27">
        <v>0</v>
      </c>
      <c r="H112" s="27">
        <v>1</v>
      </c>
      <c r="I112" s="27">
        <v>1</v>
      </c>
      <c r="J112" s="27">
        <v>0</v>
      </c>
      <c r="K112" s="27">
        <v>0</v>
      </c>
      <c r="L112" s="27">
        <v>0</v>
      </c>
      <c r="M112" s="27">
        <v>0</v>
      </c>
      <c r="N112" s="27">
        <v>2</v>
      </c>
      <c r="O112" s="27"/>
      <c r="P112" s="28">
        <f t="shared" si="70"/>
        <v>0</v>
      </c>
      <c r="Q112" s="28">
        <f t="shared" si="71"/>
        <v>1</v>
      </c>
      <c r="R112" s="28">
        <f t="shared" si="72"/>
        <v>3</v>
      </c>
      <c r="S112" s="28">
        <f t="shared" si="73"/>
        <v>2</v>
      </c>
      <c r="T112" s="18">
        <f t="shared" si="74"/>
        <v>6</v>
      </c>
      <c r="U112" s="1"/>
    </row>
    <row r="113" spans="2:22" x14ac:dyDescent="0.2">
      <c r="B113" s="33" t="s">
        <v>100</v>
      </c>
      <c r="C113" s="27">
        <v>0</v>
      </c>
      <c r="D113" s="27">
        <v>0</v>
      </c>
      <c r="E113" s="27">
        <v>2</v>
      </c>
      <c r="F113" s="27">
        <v>0</v>
      </c>
      <c r="G113" s="27">
        <v>3</v>
      </c>
      <c r="H113" s="27">
        <v>0</v>
      </c>
      <c r="I113" s="27">
        <v>0</v>
      </c>
      <c r="J113" s="27">
        <v>0</v>
      </c>
      <c r="K113" s="27">
        <v>1</v>
      </c>
      <c r="L113" s="27">
        <v>1</v>
      </c>
      <c r="M113" s="27">
        <v>0</v>
      </c>
      <c r="N113" s="27">
        <v>0</v>
      </c>
      <c r="O113" s="27"/>
      <c r="P113" s="28">
        <f t="shared" si="70"/>
        <v>4</v>
      </c>
      <c r="Q113" s="28">
        <f t="shared" si="71"/>
        <v>1</v>
      </c>
      <c r="R113" s="28">
        <f t="shared" si="72"/>
        <v>2</v>
      </c>
      <c r="S113" s="28">
        <f t="shared" si="73"/>
        <v>0</v>
      </c>
      <c r="T113" s="18">
        <f t="shared" si="74"/>
        <v>7</v>
      </c>
      <c r="U113" s="1"/>
    </row>
    <row r="114" spans="2:22" ht="12" customHeight="1" x14ac:dyDescent="0.2">
      <c r="B114" s="33" t="s">
        <v>101</v>
      </c>
      <c r="C114" s="27">
        <v>1</v>
      </c>
      <c r="D114" s="27">
        <v>0</v>
      </c>
      <c r="E114" s="27">
        <v>0</v>
      </c>
      <c r="F114" s="27">
        <v>0</v>
      </c>
      <c r="G114" s="27">
        <v>1</v>
      </c>
      <c r="H114" s="27">
        <v>1</v>
      </c>
      <c r="I114" s="27">
        <v>0</v>
      </c>
      <c r="J114" s="27">
        <v>0</v>
      </c>
      <c r="K114" s="27">
        <v>2</v>
      </c>
      <c r="L114" s="27">
        <v>2</v>
      </c>
      <c r="M114" s="27">
        <v>3</v>
      </c>
      <c r="N114" s="27">
        <v>1</v>
      </c>
      <c r="O114" s="27"/>
      <c r="P114" s="28">
        <f t="shared" si="70"/>
        <v>4</v>
      </c>
      <c r="Q114" s="28">
        <f t="shared" si="71"/>
        <v>3</v>
      </c>
      <c r="R114" s="28">
        <f t="shared" si="72"/>
        <v>3</v>
      </c>
      <c r="S114" s="28">
        <f t="shared" si="73"/>
        <v>1</v>
      </c>
      <c r="T114" s="18">
        <f t="shared" si="74"/>
        <v>11</v>
      </c>
      <c r="U114" s="1"/>
    </row>
    <row r="115" spans="2:22" ht="12" customHeight="1" x14ac:dyDescent="0.2">
      <c r="B115" s="33" t="s">
        <v>102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1</v>
      </c>
      <c r="J115" s="27">
        <v>0</v>
      </c>
      <c r="K115" s="27">
        <v>0</v>
      </c>
      <c r="L115" s="27">
        <v>0</v>
      </c>
      <c r="M115" s="27">
        <v>1</v>
      </c>
      <c r="N115" s="27">
        <v>0</v>
      </c>
      <c r="O115" s="27"/>
      <c r="P115" s="28">
        <f t="shared" si="70"/>
        <v>0</v>
      </c>
      <c r="Q115" s="28">
        <f t="shared" si="71"/>
        <v>0</v>
      </c>
      <c r="R115" s="28">
        <f t="shared" si="72"/>
        <v>2</v>
      </c>
      <c r="S115" s="28">
        <f t="shared" si="73"/>
        <v>0</v>
      </c>
      <c r="T115" s="18">
        <f t="shared" si="74"/>
        <v>2</v>
      </c>
      <c r="U115" s="1"/>
    </row>
    <row r="116" spans="2:22" ht="12" customHeight="1" x14ac:dyDescent="0.2">
      <c r="B116" s="33" t="s">
        <v>122</v>
      </c>
      <c r="C116" s="27">
        <v>1</v>
      </c>
      <c r="D116" s="27">
        <v>0</v>
      </c>
      <c r="E116" s="27">
        <v>0</v>
      </c>
      <c r="F116" s="27">
        <v>0</v>
      </c>
      <c r="G116" s="27">
        <v>1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/>
      <c r="P116" s="28">
        <f t="shared" si="70"/>
        <v>2</v>
      </c>
      <c r="Q116" s="28">
        <f t="shared" si="71"/>
        <v>0</v>
      </c>
      <c r="R116" s="28">
        <f t="shared" si="72"/>
        <v>0</v>
      </c>
      <c r="S116" s="28">
        <f t="shared" si="73"/>
        <v>0</v>
      </c>
      <c r="T116" s="18">
        <f t="shared" si="74"/>
        <v>2</v>
      </c>
      <c r="U116" s="1"/>
    </row>
    <row r="117" spans="2:22" ht="12" customHeight="1" x14ac:dyDescent="0.2">
      <c r="B117" s="33" t="s">
        <v>123</v>
      </c>
      <c r="C117" s="27">
        <v>0</v>
      </c>
      <c r="D117" s="27">
        <v>1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/>
      <c r="P117" s="28">
        <f t="shared" si="70"/>
        <v>0</v>
      </c>
      <c r="Q117" s="28">
        <f t="shared" si="71"/>
        <v>1</v>
      </c>
      <c r="R117" s="28">
        <f t="shared" si="72"/>
        <v>0</v>
      </c>
      <c r="S117" s="28">
        <f t="shared" si="73"/>
        <v>0</v>
      </c>
      <c r="T117" s="18">
        <f t="shared" si="74"/>
        <v>1</v>
      </c>
      <c r="U117" s="1"/>
    </row>
    <row r="118" spans="2:22" ht="12" customHeight="1" x14ac:dyDescent="0.2">
      <c r="B118" s="33" t="s">
        <v>124</v>
      </c>
      <c r="C118" s="27">
        <v>0</v>
      </c>
      <c r="D118" s="27">
        <v>0</v>
      </c>
      <c r="E118" s="27">
        <v>0</v>
      </c>
      <c r="F118" s="27">
        <v>0</v>
      </c>
      <c r="G118" s="27">
        <v>1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/>
      <c r="P118" s="28">
        <f t="shared" si="70"/>
        <v>1</v>
      </c>
      <c r="Q118" s="28">
        <f t="shared" si="71"/>
        <v>0</v>
      </c>
      <c r="R118" s="28">
        <f t="shared" si="72"/>
        <v>0</v>
      </c>
      <c r="S118" s="28">
        <f t="shared" si="73"/>
        <v>0</v>
      </c>
      <c r="T118" s="18">
        <f t="shared" si="74"/>
        <v>1</v>
      </c>
      <c r="U118" s="1"/>
    </row>
    <row r="119" spans="2:22" ht="12" customHeight="1" x14ac:dyDescent="0.2">
      <c r="B119" s="33" t="s">
        <v>125</v>
      </c>
      <c r="C119" s="27">
        <v>0</v>
      </c>
      <c r="D119" s="27">
        <v>0</v>
      </c>
      <c r="E119" s="27">
        <v>0</v>
      </c>
      <c r="F119" s="27">
        <v>0</v>
      </c>
      <c r="G119" s="27">
        <v>1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/>
      <c r="P119" s="28">
        <f t="shared" si="70"/>
        <v>1</v>
      </c>
      <c r="Q119" s="28">
        <f t="shared" si="71"/>
        <v>0</v>
      </c>
      <c r="R119" s="28">
        <f t="shared" si="72"/>
        <v>0</v>
      </c>
      <c r="S119" s="28">
        <f t="shared" si="73"/>
        <v>0</v>
      </c>
      <c r="T119" s="18">
        <f t="shared" si="74"/>
        <v>1</v>
      </c>
      <c r="U119" s="1"/>
    </row>
    <row r="120" spans="2:22" ht="6" customHeight="1" x14ac:dyDescent="0.2">
      <c r="B120" s="13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29"/>
      <c r="Q120" s="29"/>
      <c r="R120" s="29"/>
      <c r="S120" s="29"/>
      <c r="T120" s="30"/>
      <c r="U120" s="1"/>
    </row>
    <row r="121" spans="2:22" ht="12" customHeight="1" x14ac:dyDescent="0.2">
      <c r="B121" s="31" t="s">
        <v>149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/>
      <c r="P121" s="17">
        <f>C121+G121+K121</f>
        <v>0</v>
      </c>
      <c r="Q121" s="17">
        <f t="shared" ref="Q121" si="75">D121+H121+L121</f>
        <v>0</v>
      </c>
      <c r="R121" s="17">
        <f t="shared" ref="R121" si="76">E121+I121+M121</f>
        <v>0</v>
      </c>
      <c r="S121" s="17">
        <f t="shared" ref="S121" si="77">F121+J121+N121</f>
        <v>0</v>
      </c>
      <c r="T121" s="18">
        <f>SUM(P121:S121)</f>
        <v>0</v>
      </c>
      <c r="U121" s="1"/>
    </row>
    <row r="122" spans="2:22" ht="6" customHeight="1" thickBot="1" x14ac:dyDescent="0.25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1"/>
      <c r="U122" s="1"/>
    </row>
    <row r="123" spans="2:22" ht="6" customHeight="1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2" x14ac:dyDescent="0.2">
      <c r="B124" s="42" t="s">
        <v>150</v>
      </c>
      <c r="C124" s="43"/>
      <c r="D124" s="44"/>
      <c r="E124" s="43"/>
      <c r="F124" s="44"/>
      <c r="G124" s="43"/>
      <c r="H124" s="44"/>
      <c r="I124" s="43"/>
      <c r="J124" s="44"/>
      <c r="K124" s="43"/>
      <c r="L124" s="44"/>
      <c r="M124" s="43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2:22" x14ac:dyDescent="0.2">
      <c r="B125" s="62" t="s">
        <v>151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45"/>
      <c r="V125" s="45"/>
    </row>
    <row r="126" spans="2:22" x14ac:dyDescent="0.2">
      <c r="B126" s="63" t="s">
        <v>158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46"/>
      <c r="V126" s="46"/>
    </row>
    <row r="127" spans="2:22" ht="12.75" customHeight="1" x14ac:dyDescent="0.2">
      <c r="B127" s="64" t="s">
        <v>152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47"/>
      <c r="V127" s="47"/>
    </row>
    <row r="128" spans="2:22" ht="11.25" customHeight="1" x14ac:dyDescent="0.2">
      <c r="B128" s="59" t="s">
        <v>153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48"/>
      <c r="V128" s="48"/>
    </row>
    <row r="129" spans="2:22" ht="12.75" customHeight="1" x14ac:dyDescent="0.2">
      <c r="B129" s="58" t="s">
        <v>154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49"/>
      <c r="V129" s="49"/>
    </row>
    <row r="130" spans="2:22" ht="15" customHeight="1" x14ac:dyDescent="0.2">
      <c r="B130" s="58" t="s">
        <v>155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49"/>
      <c r="V130" s="49"/>
    </row>
    <row r="131" spans="2:22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2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2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2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2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2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2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2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2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2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2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2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2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2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</sheetData>
  <mergeCells count="21">
    <mergeCell ref="B2:U2"/>
    <mergeCell ref="B5:B7"/>
    <mergeCell ref="T5:T7"/>
    <mergeCell ref="E6:F6"/>
    <mergeCell ref="C6:D6"/>
    <mergeCell ref="G6:H6"/>
    <mergeCell ref="I6:J6"/>
    <mergeCell ref="K6:L6"/>
    <mergeCell ref="M6:N6"/>
    <mergeCell ref="C5:F5"/>
    <mergeCell ref="G5:J5"/>
    <mergeCell ref="K5:N5"/>
    <mergeCell ref="P6:Q6"/>
    <mergeCell ref="R6:S6"/>
    <mergeCell ref="O5:S5"/>
    <mergeCell ref="B128:T128"/>
    <mergeCell ref="B129:T129"/>
    <mergeCell ref="B130:T130"/>
    <mergeCell ref="B125:T125"/>
    <mergeCell ref="B126:T126"/>
    <mergeCell ref="B127:T127"/>
  </mergeCells>
  <printOptions horizontalCentered="1"/>
  <pageMargins left="0.393700787" right="0.393700787" top="0.688976378" bottom="0.49212598400000002" header="0.196850393700787" footer="0.19685039400000001"/>
  <pageSetup scale="45" orientation="portrait" useFirstPageNumber="1" r:id="rId1"/>
  <headerFooter scaleWithDoc="0">
    <oddHeader>&amp;L&amp;G&amp;R&amp;G</oddHeader>
    <oddFooter>&amp;R&amp;G
&amp;8&amp;P/&amp;N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>
  <documentManagement>
    <eShareHorizProjTaxHTField0 xmlns="c5805097-db0a-42f9-a837-be9035f1f571" xsi:nil="true"/>
    <OECDProjectMembers xmlns="22a5b7d0-1699-458f-b8e2-4d8247229549">
      <UserInfo>
        <DisplayName>KAMM Elisabeth, ELS/IMD</DisplayName>
        <AccountId>1110</AccountId>
        <AccountType/>
      </UserInfo>
      <UserInfo>
        <DisplayName>LIEBIG Thomas, ELS/IMD</DisplayName>
        <AccountId>143</AccountId>
        <AccountType/>
      </UserInfo>
      <UserInfo>
        <DisplayName>WONIG Rieke, ELS/IMD</DisplayName>
        <AccountId>2677</AccountId>
        <AccountType/>
      </UserInfo>
      <UserInfo>
        <DisplayName>HEIJNE Hedvig, ELS/IMD</DisplayName>
        <AccountId>4186</AccountId>
        <AccountType/>
      </UserInfo>
      <UserInfo>
        <DisplayName>BOFFI Giacomo, ELS/IMD</DisplayName>
        <AccountId>4574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 xsi:nil="true"/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CHALOFF Jonathan, ELS/IMD</DisplayName>
        <AccountId>159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Migration</TermName>
          <TermId xmlns="http://schemas.microsoft.com/office/infopath/2007/PartnerControls">8ddfbda0-d7fd-470c-8384-b13f1406bfd0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Mexico</TermName>
          <TermId xmlns="http://schemas.microsoft.com/office/infopath/2007/PartnerControls">651c4fcb-e365-44b5-a82d-a10e17c25648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261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50</Value>
      <Value>29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2F6305BC-96E7-4917-9742-F840B0E15D6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5954B46-EB81-45D4-BD18-BCCFD07F45EC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2a5b7d0-1699-458f-b8e2-4d8247229549"/>
    <ds:schemaRef ds:uri="http://schemas.microsoft.com/sharepoint/v4"/>
    <ds:schemaRef ds:uri="http://schemas.microsoft.com/office/2006/documentManagement/types"/>
    <ds:schemaRef ds:uri="c5805097-db0a-42f9-a837-be9035f1f571"/>
    <ds:schemaRef ds:uri="ca82dde9-3436-4d3d-bddd-d31447390034"/>
    <ds:schemaRef ds:uri="c9f238dd-bb73-4aef-a7a5-d644ad823e52"/>
    <ds:schemaRef ds:uri="54c4cd27-f286-408f-9ce0-33c1e0f3ab39"/>
  </ds:schemaRefs>
</ds:datastoreItem>
</file>

<file path=customXml/itemProps3.xml><?xml version="1.0" encoding="utf-8"?>
<ds:datastoreItem xmlns:ds="http://schemas.openxmlformats.org/officeDocument/2006/customXml" ds:itemID="{4BDE9900-9F88-4700-AFE4-6121CF66A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0EBB71-3D6C-4040-B802-78BFEBCF712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4701138-2F04-4DE5-821B-3A47045E838E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 del proyecto</vt:lpstr>
      <vt:lpstr>Cuadro 1</vt:lpstr>
      <vt:lpstr>Cuadro 2</vt:lpstr>
      <vt:lpstr>Cuadro 3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characteristics</dc:title>
  <dc:creator>Stefani_M</dc:creator>
  <cp:lastModifiedBy>Delgadillo Aguilar Niceforo</cp:lastModifiedBy>
  <cp:lastPrinted>2022-02-17T17:47:59Z</cp:lastPrinted>
  <dcterms:created xsi:type="dcterms:W3CDTF">2013-04-24T09:00:33Z</dcterms:created>
  <dcterms:modified xsi:type="dcterms:W3CDTF">2022-03-29T20:28:29Z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HorizontalProjects">
    <vt:lpwstr/>
  </property>
  <property fmtid="{D5CDD505-2E9C-101B-9397-08002B2CF9AE}" pid="4" name="OECDProjectOwnerStructure">
    <vt:lpwstr/>
  </property>
  <property fmtid="{D5CDD505-2E9C-101B-9397-08002B2CF9AE}" pid="5" name="OECDCountry">
    <vt:lpwstr>50;#Mexico|651c4fcb-e365-44b5-a82d-a10e17c25648</vt:lpwstr>
  </property>
  <property fmtid="{D5CDD505-2E9C-101B-9397-08002B2CF9AE}" pid="6" name="OECDTopic">
    <vt:lpwstr/>
  </property>
  <property fmtid="{D5CDD505-2E9C-101B-9397-08002B2CF9AE}" pid="7" name="OECDCommittee">
    <vt:lpwstr>29;#Working Party on Migration|8ddfbda0-d7fd-470c-8384-b13f1406bfd0</vt:lpwstr>
  </property>
  <property fmtid="{D5CDD505-2E9C-101B-9397-08002B2CF9AE}" pid="8" name="OECDPWB">
    <vt:lpwstr/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DeliverableOrder">
    <vt:r8>288800</vt:r8>
  </property>
  <property fmtid="{D5CDD505-2E9C-101B-9397-08002B2CF9AE}" pid="13" name="_docset_NoMedatataSyncRequired">
    <vt:lpwstr>False</vt:lpwstr>
  </property>
</Properties>
</file>